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2\unit$\belll\ASA\"/>
    </mc:Choice>
  </mc:AlternateContent>
  <xr:revisionPtr revIDLastSave="0" documentId="13_ncr:1_{2C87879E-EC66-4669-893D-D1C46C26287D}" xr6:coauthVersionLast="47" xr6:coauthVersionMax="47" xr10:uidLastSave="{00000000-0000-0000-0000-000000000000}"/>
  <bookViews>
    <workbookView xWindow="-120" yWindow="-120" windowWidth="29040" windowHeight="15720" tabRatio="904" xr2:uid="{00000000-000D-0000-FFFF-FFFF00000000}"/>
  </bookViews>
  <sheets>
    <sheet name="Cover Page" sheetId="11" r:id="rId1"/>
    <sheet name="Salary Schedule" sheetId="13" r:id="rId2"/>
    <sheet name="Paym $1,000 to $2,500" sheetId="19" r:id="rId3"/>
    <sheet name="Paym Over $2,500" sheetId="18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Schedule'!$A$3:$F$56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H21" authorId="0" shapeId="0" xr:uid="{128F0754-A12D-4597-8870-65E2E301F56F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B73C49C2-E729-4F6A-AA49-89910B6E4F4E}">
      <text>
        <r>
          <rPr>
            <b/>
            <sz val="9"/>
            <color indexed="81"/>
            <rFont val="Tahoma"/>
            <charset val="1"/>
          </rPr>
          <t>Including student activity funds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D93A5D17-43AA-46BA-B385-F96A76F78A01}">
      <text>
        <r>
          <rPr>
            <b/>
            <sz val="9"/>
            <color indexed="81"/>
            <rFont val="Tahoma"/>
            <charset val="1"/>
          </rPr>
          <t>Including student activity funds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<sst xmlns="http://schemas.openxmlformats.org/spreadsheetml/2006/main" count="312" uniqueCount="300">
  <si>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</si>
  <si>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</si>
  <si>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</si>
  <si>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</si>
  <si>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</si>
  <si>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</si>
  <si>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</si>
  <si>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</si>
  <si>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</si>
  <si>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</si>
  <si>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</si>
  <si>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</si>
  <si>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</si>
  <si>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</si>
  <si>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</si>
  <si>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</si>
  <si>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</si>
  <si>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</si>
  <si>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</si>
  <si>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</si>
  <si>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</si>
  <si>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</si>
  <si>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</si>
  <si>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</si>
  <si>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</si>
  <si>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</si>
  <si>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</si>
  <si>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</si>
  <si>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</si>
  <si>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</si>
  <si>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</si>
  <si>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</si>
  <si>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</si>
  <si>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</si>
  <si>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</si>
  <si>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</si>
  <si>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</si>
  <si>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</si>
  <si>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</si>
  <si>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</si>
  <si>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</si>
  <si>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</si>
  <si>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</si>
  <si>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</si>
  <si>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</si>
  <si>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</si>
  <si>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</si>
  <si>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</si>
  <si>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</si>
  <si>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</si>
  <si>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</si>
  <si>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</si>
  <si>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Less Than $39.999</t>
  </si>
  <si>
    <t>Salary Range:  $40,000 - $54,999</t>
  </si>
  <si>
    <t>Salary Range:  $55,000 - $74,999</t>
  </si>
  <si>
    <t>Salary Range:  $75,000 and Over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</si>
  <si>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</si>
  <si>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</si>
  <si>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</si>
  <si>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</si>
  <si>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</si>
  <si>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</si>
  <si>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</si>
  <si>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</si>
  <si>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</si>
  <si>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</si>
  <si>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</si>
  <si>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>08/25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</si>
  <si>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</si>
  <si>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</si>
  <si>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</si>
  <si>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</si>
  <si>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</si>
  <si>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</si>
  <si>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</si>
  <si>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</si>
  <si>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The Annual Statement of Affairs has been posted on the district's website and published in accordance with Section 10-17 of the School Code no later than December 1. (Put "X" in blue box if yes.)</t>
  </si>
  <si>
    <t>PAYMENTS TO PERSON, FIRM, OR CORPORATION OF $1,000 TO $2,500 EXCLUDING WAGES AND SALARIES</t>
  </si>
  <si>
    <t>Wesclin CUSD 3</t>
  </si>
  <si>
    <t>Trenton Sun</t>
  </si>
  <si>
    <t>X</t>
  </si>
  <si>
    <t>ALLEGION ACCESS TECHNOLOGIES</t>
  </si>
  <si>
    <t>AVISTON LUMBER COMPANY</t>
  </si>
  <si>
    <t>BARTON ELECTRIC INC</t>
  </si>
  <si>
    <t>BELLEVILLE NEWS DEMOCRAT</t>
  </si>
  <si>
    <t>BETTER NEWSPAPERS INC</t>
  </si>
  <si>
    <t>BIGGINS, MACKENZI</t>
  </si>
  <si>
    <t>BOBCAT OF ST. LOUIS</t>
  </si>
  <si>
    <t>CASH</t>
  </si>
  <si>
    <t>CHARACTERSTRONG LLC</t>
  </si>
  <si>
    <t>CLINTON COUNTY HEALTH DEP.</t>
  </si>
  <si>
    <t>CTS TECHNOLOGY SOLUTIONS INC</t>
  </si>
  <si>
    <t>EMPSON, KEVIN</t>
  </si>
  <si>
    <t>FISHER, COURTNEY</t>
  </si>
  <si>
    <t>FRONTIER</t>
  </si>
  <si>
    <t>FUHLER, NATHAN</t>
  </si>
  <si>
    <t>GOODALL TRUCK TESTING INC</t>
  </si>
  <si>
    <t>GOVERNORS RUN</t>
  </si>
  <si>
    <t>HOLLENKAMP, NICK</t>
  </si>
  <si>
    <t>HOWIES ATHLETIC TAPE INC</t>
  </si>
  <si>
    <t>ILLINOIS SCHOOL FOR THE VISUALLY IMPAIRED</t>
  </si>
  <si>
    <t>ISAAK COMPANIES LLC</t>
  </si>
  <si>
    <t>JDS AUTO BODY</t>
  </si>
  <si>
    <t>JOSTENS</t>
  </si>
  <si>
    <t>KENDALL HUNT PUBLISHING CO</t>
  </si>
  <si>
    <t>LITTEKEN ELECTRIC INS</t>
  </si>
  <si>
    <t xml:space="preserve">MARKET CENTER </t>
  </si>
  <si>
    <t>MEDCO SUPPLY COMPANY INC</t>
  </si>
  <si>
    <t>MEDPAC BAGS INC</t>
  </si>
  <si>
    <t>METLIFE RESOURCES</t>
  </si>
  <si>
    <t>MISSION ACCOMPLISHED TIRE&amp;BATTERY INC</t>
  </si>
  <si>
    <t>MOENSTER, GARY</t>
  </si>
  <si>
    <t>MUSENBROCK, DAWN</t>
  </si>
  <si>
    <t>NCPERS GROUP LIFE INS.</t>
  </si>
  <si>
    <t>NOTTELMANN MUSIC CO</t>
  </si>
  <si>
    <t>PEPPER &amp; SON INC</t>
  </si>
  <si>
    <t xml:space="preserve">PRO QUEST LLC </t>
  </si>
  <si>
    <t>PRO-TYPE PRINTING INC</t>
  </si>
  <si>
    <t xml:space="preserve">REGIONAL OFFICE OF EDUCATION </t>
  </si>
  <si>
    <t xml:space="preserve">REYLING DESIGN &amp; CONSULTING </t>
  </si>
  <si>
    <t>SANCHEZ, JESSICA</t>
  </si>
  <si>
    <t>SCHOOL NURSE SUPPLY INC</t>
  </si>
  <si>
    <t xml:space="preserve">STEWART, DAVID </t>
  </si>
  <si>
    <t>TIMMERMANN, ANGIE</t>
  </si>
  <si>
    <t>TONNIES HARDWARE INC</t>
  </si>
  <si>
    <t>TRANE U.S. INC</t>
  </si>
  <si>
    <t>VANDALIA BUS LINES</t>
  </si>
  <si>
    <t xml:space="preserve">WAYSIDE PUBLISHING </t>
  </si>
  <si>
    <t>WERNLE, NICOLE</t>
  </si>
  <si>
    <t xml:space="preserve">WOLL, ANGELA </t>
  </si>
  <si>
    <t>ZEVITZ STUDENT ACCIDENT INS SERV INC</t>
  </si>
  <si>
    <t>ALBERS FIRE PROTECTION EQUIPMENT</t>
  </si>
  <si>
    <t xml:space="preserve">AMERICAN FIDELITY ASSURANCE </t>
  </si>
  <si>
    <t>ANONYMOUS ALERTS LLC</t>
  </si>
  <si>
    <t>AT&amp;T</t>
  </si>
  <si>
    <t>ATTAINMENT COMPANY</t>
  </si>
  <si>
    <t>AXA EQUITABLE</t>
  </si>
  <si>
    <t>BARCOM</t>
  </si>
  <si>
    <t>BLICK ART MATERIALS</t>
  </si>
  <si>
    <t>BSN SPORTS INC</t>
  </si>
  <si>
    <t>BUTLER SUPPLY INC</t>
  </si>
  <si>
    <t>CARROLL SEATING INC</t>
  </si>
  <si>
    <t>CEE KAY SUPPLY INC</t>
  </si>
  <si>
    <t>CENGAGE LEARNING INC</t>
  </si>
  <si>
    <t xml:space="preserve">CENGAGE LEARNING   </t>
  </si>
  <si>
    <t>CENTRAL STATES BUS SALES INC</t>
  </si>
  <si>
    <t>CERTOP INC</t>
  </si>
  <si>
    <t xml:space="preserve">CITY OF TRENTON </t>
  </si>
  <si>
    <t>CLINTON COUNTY GARAGE DOOR LLC</t>
  </si>
  <si>
    <t>CNASURETY</t>
  </si>
  <si>
    <t>COMMONLIT INC</t>
  </si>
  <si>
    <t>COMMUNITY WHOLESALE TIRE INC</t>
  </si>
  <si>
    <t>CONTRACT PAPER GROUP INC</t>
  </si>
  <si>
    <t>CTS INC</t>
  </si>
  <si>
    <t>CURRICULUM ASSOCIATES LLC</t>
  </si>
  <si>
    <t>D.A.L CONSTRUCTION INC</t>
  </si>
  <si>
    <t>DE SIGNS UNLIMITED</t>
  </si>
  <si>
    <t>DEIEN CHEVROLET CO. INC.</t>
  </si>
  <si>
    <t>EMBRACE EDUCATION INC</t>
  </si>
  <si>
    <t>EMS LINQ INC</t>
  </si>
  <si>
    <t xml:space="preserve">ESP </t>
  </si>
  <si>
    <t>FENCE &amp; DECK DEPOT INC</t>
  </si>
  <si>
    <t xml:space="preserve">FILAMENT ESSENTIAL SERVICES </t>
  </si>
  <si>
    <t>FILYAW, JENNIFER</t>
  </si>
  <si>
    <t xml:space="preserve">FIRM SYSTEMS </t>
  </si>
  <si>
    <t>GAME ONE INC</t>
  </si>
  <si>
    <t xml:space="preserve">GRASSMASTERS </t>
  </si>
  <si>
    <t>HARTGROVE HOSPITAL INC</t>
  </si>
  <si>
    <t>HD SUPPLY CO</t>
  </si>
  <si>
    <t xml:space="preserve">HD SUPPLY </t>
  </si>
  <si>
    <t>HEARTLAND PAYMENT SYSTEMS INC</t>
  </si>
  <si>
    <t>HODGES LOIZZI EISENHAMMER</t>
  </si>
  <si>
    <t>HOMESCAPE OUTDOOR SERVICES INC</t>
  </si>
  <si>
    <t xml:space="preserve">HSHS MEDICAL GR OCCUPATIONAL HEALTH </t>
  </si>
  <si>
    <t>ILLINOIS ASSOCIATION OF SCHOOL BOARDS</t>
  </si>
  <si>
    <t>ILLINOIS HEARTLAND LIBRARY SYSTEM</t>
  </si>
  <si>
    <t>J&amp;J SEPTIC INC</t>
  </si>
  <si>
    <t xml:space="preserve">JUNIOR LIBRARY GUILD </t>
  </si>
  <si>
    <t>KRAMER &amp; FRANK PC</t>
  </si>
  <si>
    <t>KUNZ CARPENTRY</t>
  </si>
  <si>
    <t xml:space="preserve">LACEFIELD MUSIC </t>
  </si>
  <si>
    <t>LEES SPORTS INC</t>
  </si>
  <si>
    <t>LIMINEX INC DBA GOGUARDIAN</t>
  </si>
  <si>
    <t>LITTEKEN PLUMBING INC</t>
  </si>
  <si>
    <t>MEYERS FLOOR SERVICE INC</t>
  </si>
  <si>
    <t>MIDWEST ELECTRONIC SYSTEMS INC</t>
  </si>
  <si>
    <t>NCS PEARSON INC</t>
  </si>
  <si>
    <t>PERRY WEATHER INC</t>
  </si>
  <si>
    <t xml:space="preserve">PIONEER ATHLETICS </t>
  </si>
  <si>
    <t>PITNEY BOWES</t>
  </si>
  <si>
    <t>POWERSCHOOL GROUP LLC</t>
  </si>
  <si>
    <t>RAKERS, MIKE</t>
  </si>
  <si>
    <t>REPUBLIC SERVICES 350</t>
  </si>
  <si>
    <t>RICE SULLIVAN &amp; CO LTD</t>
  </si>
  <si>
    <t>ROTTLER PEST &amp; LAWN SOLUTIONS INC</t>
  </si>
  <si>
    <t>SAMS CLUB</t>
  </si>
  <si>
    <t>SAVVAS LEARNING COMPANY LLC</t>
  </si>
  <si>
    <t>SCHOOL HEALTH CORP.</t>
  </si>
  <si>
    <t>SCHOOL SPECIALTY LLC</t>
  </si>
  <si>
    <t>SCHOOLINKS INC</t>
  </si>
  <si>
    <t>SICKMEIER, NATHAN</t>
  </si>
  <si>
    <t>STALKER SPORTS FLOORS</t>
  </si>
  <si>
    <t>STALLINGS, JODIE</t>
  </si>
  <si>
    <t>STUMPF WELDING SUPPLICS INC</t>
  </si>
  <si>
    <t>TOUCHPROS LLC</t>
  </si>
  <si>
    <t>TRENTON AUTO SUPPLY INC</t>
  </si>
  <si>
    <t xml:space="preserve">TRENTON SUN </t>
  </si>
  <si>
    <t>TRS-VOYA</t>
  </si>
  <si>
    <t>TURF TANK</t>
  </si>
  <si>
    <t>VILLAGE OF NEW BADEN</t>
  </si>
  <si>
    <t>WARNER COMMUNICATIONS CORP</t>
  </si>
  <si>
    <t>WEEKE SALES &amp; SERVICE INC</t>
  </si>
  <si>
    <t>WESCLIN HIGH ACTIVITY FUND</t>
  </si>
  <si>
    <t>BILLHARTZ, D</t>
  </si>
  <si>
    <t>ADAMS, A                                 JOSIAS, P</t>
  </si>
  <si>
    <t>ADCOCK, A                               JUNG, J</t>
  </si>
  <si>
    <t>ALEMOND, J                              KEHRER, S</t>
  </si>
  <si>
    <t>AMANCIO, B                              KINSMAN, C</t>
  </si>
  <si>
    <t>BANKER, L                                KLEIN, K</t>
  </si>
  <si>
    <t>BECKER, A                                KLEIN, K</t>
  </si>
  <si>
    <t>BERBERICH, B                           KLOECKNER, L</t>
  </si>
  <si>
    <t>BILBRUCK, G                             KOESTER, K</t>
  </si>
  <si>
    <t>BILLHARTZ, D                           KRAUSZ, C</t>
  </si>
  <si>
    <t>BREDE, K                                   KUES, M</t>
  </si>
  <si>
    <t>BRINGAZE, P                             KUNZ, B</t>
  </si>
  <si>
    <t>BROWN, B                                 KUPER, M</t>
  </si>
  <si>
    <t>BROWN, C                                 LAIRD, M</t>
  </si>
  <si>
    <t>BROWN, C                                 LATINETTE, B</t>
  </si>
  <si>
    <t>BRUNKER, T                              LEEMON, S</t>
  </si>
  <si>
    <t>BURSICH, J                                LOCKOWITZ, M</t>
  </si>
  <si>
    <t>CRAIL, T                                    MADDEN, E</t>
  </si>
  <si>
    <t>CRAIN, D                                    MAKI, S</t>
  </si>
  <si>
    <t>CROW, S                                    MARKS III, P</t>
  </si>
  <si>
    <t>DAVIS, E                                    MARSH, I</t>
  </si>
  <si>
    <t>DEIEN, S                                     MARTISZUS, B</t>
  </si>
  <si>
    <t>DEIMEKE, B                                MAUE, D</t>
  </si>
  <si>
    <t>DEIMEKE, M                               MCDOWELL, K</t>
  </si>
  <si>
    <t>DONLEY, K                                MORRIS, A</t>
  </si>
  <si>
    <t>DUKES, S                                   NOLLAU, K</t>
  </si>
  <si>
    <t>DUNNING, J                                OSTER, R</t>
  </si>
  <si>
    <t>DUNNING, N                               PETERSON, J</t>
  </si>
  <si>
    <t>EMIG, D                                      POSTULA, A</t>
  </si>
  <si>
    <t>ENGELMAN, J                            POSTULA, H</t>
  </si>
  <si>
    <t>FISHER, M                                  RAKERS, H</t>
  </si>
  <si>
    <t>FOHNE, T                                   RANZ, J</t>
  </si>
  <si>
    <t>FRANKE, D                                REESER, T</t>
  </si>
  <si>
    <t>FRIEDERICH, J                            REILMANN, L</t>
  </si>
  <si>
    <t>GARRETT-GRAY, P                  ROEBER, R</t>
  </si>
  <si>
    <t>GERSTNER, E                            ROSS SR, R</t>
  </si>
  <si>
    <t>GONZALEZ, M                          SCHATZ, M</t>
  </si>
  <si>
    <t>GRAYLING, C                           SCHERBY, R</t>
  </si>
  <si>
    <t>GRUENKE, D                             SCHMITT, A</t>
  </si>
  <si>
    <t>GRUENKE, G                             SCHMITT, D</t>
  </si>
  <si>
    <t>HAAKE, C                                  SIMS, S</t>
  </si>
  <si>
    <t>HAMANN, T                               SPALDING, D</t>
  </si>
  <si>
    <t>HAND, D                                    STEENBERGEN, D</t>
  </si>
  <si>
    <t>HEIER, J                                     STRAWBRIDGE, S</t>
  </si>
  <si>
    <t>HORSTMANN, T                        STRIEKER, K</t>
  </si>
  <si>
    <t>HOVENGA, B                            TAYLOR, P</t>
  </si>
  <si>
    <t>HOVENGA, T                            TOCKSTEIN, S</t>
  </si>
  <si>
    <t>HUELSMANN, K                         WALKER, J</t>
  </si>
  <si>
    <t>HUNTER, J                                 WERNLE, B</t>
  </si>
  <si>
    <t>ISENHOWER, D                          WHITLATCH, S</t>
  </si>
  <si>
    <t>JACKSON, K                              WOLFE, A</t>
  </si>
  <si>
    <t>JONES, M                                   WOLFSLAU, D</t>
  </si>
  <si>
    <t xml:space="preserve">                                                   WOODS, A</t>
  </si>
  <si>
    <t>COOK, M</t>
  </si>
  <si>
    <t>GROENNERT, F</t>
  </si>
  <si>
    <t>HILMES, P</t>
  </si>
  <si>
    <t>HODGES, A</t>
  </si>
  <si>
    <t>JAHNKE, T</t>
  </si>
  <si>
    <t>MATHEIS, J</t>
  </si>
  <si>
    <t>MIDDLETON, L</t>
  </si>
  <si>
    <t>MUGELE, R</t>
  </si>
  <si>
    <t>NIELSEN, J</t>
  </si>
  <si>
    <t>POLLMANN, T</t>
  </si>
  <si>
    <t>QUIRIN, W</t>
  </si>
  <si>
    <t>RODRIGUEZ, J</t>
  </si>
  <si>
    <t>RODRIGUEZ, N</t>
  </si>
  <si>
    <t>SANCHEZ NAVARRO, J</t>
  </si>
  <si>
    <t>SCHLEPER, R</t>
  </si>
  <si>
    <t>SMITHE, S</t>
  </si>
  <si>
    <t>STEMPEL, D</t>
  </si>
  <si>
    <t>WARWICK-FRANKE, T</t>
  </si>
  <si>
    <t>WERNLE, N</t>
  </si>
  <si>
    <t>ZEISSET, T</t>
  </si>
  <si>
    <t>BURSICH, R</t>
  </si>
  <si>
    <t>LAMM, J</t>
  </si>
  <si>
    <t>SINKLER, R</t>
  </si>
  <si>
    <t>SPEALMAN, K</t>
  </si>
  <si>
    <t>STEENBERGEN, K</t>
  </si>
  <si>
    <t>VANGORKOM, P</t>
  </si>
  <si>
    <t>WRIGHT, W</t>
  </si>
  <si>
    <t>BILLHARTZ, M</t>
  </si>
  <si>
    <t>KRUMSIEG, T</t>
  </si>
  <si>
    <t>TERVEER, C</t>
  </si>
  <si>
    <t>TROPEANO, J</t>
  </si>
  <si>
    <t>699 Wesclin Road</t>
  </si>
  <si>
    <t>13-014-0030-26</t>
  </si>
  <si>
    <t xml:space="preserve">Clinton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</si>
</sst>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 tint="0.34998626667073579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double">
        <color indexed="55"/>
      </top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43" fontId="1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5">
    <xf numFmtId="0" fontId="0" fillId="0" borderId="0" xfId="0"/>
    <xf numFmtId="0" fontId="12" fillId="0" borderId="0" xfId="0" applyFont="1"/>
    <xf numFmtId="38" fontId="12" fillId="0" borderId="10" xfId="0" applyNumberFormat="1" applyFont="1" applyBorder="1" applyAlignment="1" applyProtection="1">
      <alignment horizontal="center"/>
      <protection locked="0"/>
    </xf>
    <xf numFmtId="38" fontId="3" fillId="0" borderId="13" xfId="2" applyNumberFormat="1" applyFont="1" applyBorder="1" applyProtection="1">
      <protection locked="0"/>
    </xf>
    <xf numFmtId="38" fontId="3" fillId="0" borderId="14" xfId="2" applyNumberFormat="1" applyFont="1" applyBorder="1" applyProtection="1">
      <protection locked="0"/>
    </xf>
    <xf numFmtId="0" fontId="3" fillId="0" borderId="15" xfId="2" applyFont="1" applyBorder="1" applyAlignment="1" applyProtection="1">
      <alignment horizontal="left" vertical="center" indent="1"/>
      <protection locked="0"/>
    </xf>
    <xf numFmtId="0" fontId="3" fillId="0" borderId="16" xfId="2" applyFont="1" applyBorder="1" applyAlignment="1" applyProtection="1">
      <alignment horizontal="left" vertical="center" indent="1"/>
      <protection locked="0"/>
    </xf>
    <xf numFmtId="0" fontId="3" fillId="0" borderId="17" xfId="2" applyFont="1" applyBorder="1" applyAlignment="1" applyProtection="1">
      <alignment horizontal="left" vertical="center" indent="1"/>
      <protection locked="0"/>
    </xf>
    <xf numFmtId="0" fontId="3" fillId="0" borderId="18" xfId="2" applyFont="1" applyBorder="1" applyAlignment="1" applyProtection="1">
      <alignment horizontal="left" vertical="center" indent="1"/>
      <protection locked="0"/>
    </xf>
    <xf numFmtId="0" fontId="3" fillId="0" borderId="2" xfId="2" applyFont="1" applyBorder="1" applyAlignment="1" applyProtection="1">
      <alignment horizontal="left" vertical="center" indent="1"/>
      <protection locked="0"/>
    </xf>
    <xf numFmtId="0" fontId="3" fillId="0" borderId="8" xfId="2" applyFont="1" applyBorder="1" applyAlignment="1" applyProtection="1">
      <alignment horizontal="left" vertical="center" indent="1"/>
      <protection locked="0"/>
    </xf>
    <xf numFmtId="167" fontId="12" fillId="0" borderId="19" xfId="0" applyNumberFormat="1" applyFont="1" applyBorder="1" applyAlignment="1" applyProtection="1">
      <alignment horizontal="center"/>
      <protection locked="0"/>
    </xf>
    <xf numFmtId="0" fontId="3" fillId="2" borderId="23" xfId="2" applyFont="1" applyFill="1" applyBorder="1" applyAlignment="1">
      <alignment horizontal="center"/>
    </xf>
    <xf numFmtId="0" fontId="3" fillId="2" borderId="24" xfId="2" applyFont="1" applyFill="1" applyBorder="1" applyAlignment="1">
      <alignment horizontal="center"/>
    </xf>
    <xf numFmtId="0" fontId="3" fillId="2" borderId="25" xfId="2" applyFont="1" applyFill="1" applyBorder="1" applyAlignment="1">
      <alignment horizontal="center" vertical="center"/>
    </xf>
    <xf numFmtId="4" fontId="3" fillId="2" borderId="26" xfId="2" applyNumberFormat="1" applyFont="1" applyFill="1" applyBorder="1" applyAlignment="1">
      <alignment horizontal="center" vertical="center"/>
    </xf>
    <xf numFmtId="0" fontId="3" fillId="2" borderId="27" xfId="2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3" fillId="0" borderId="4" xfId="2" applyFont="1" applyBorder="1" applyProtection="1">
      <protection locked="0"/>
    </xf>
    <xf numFmtId="49" fontId="3" fillId="0" borderId="12" xfId="2" applyNumberFormat="1" applyFont="1" applyBorder="1" applyAlignment="1" applyProtection="1">
      <alignment horizontal="left"/>
      <protection locked="0"/>
    </xf>
    <xf numFmtId="0" fontId="3" fillId="0" borderId="12" xfId="2" applyFont="1" applyBorder="1" applyProtection="1">
      <protection locked="0"/>
    </xf>
    <xf numFmtId="0" fontId="28" fillId="0" borderId="0" xfId="2" applyFont="1" applyAlignment="1" applyProtection="1">
      <alignment horizontal="left" vertical="top" wrapText="1"/>
      <protection locked="0"/>
    </xf>
    <xf numFmtId="0" fontId="27" fillId="0" borderId="0" xfId="2" applyFont="1" applyAlignment="1" applyProtection="1">
      <alignment wrapText="1"/>
      <protection locked="0"/>
    </xf>
    <xf numFmtId="0" fontId="12" fillId="0" borderId="0" xfId="2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5" fontId="14" fillId="4" borderId="0" xfId="0" applyNumberFormat="1" applyFont="1" applyFill="1"/>
    <xf numFmtId="0" fontId="12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38" fontId="3" fillId="4" borderId="4" xfId="0" applyNumberFormat="1" applyFont="1" applyFill="1" applyBorder="1" applyAlignment="1">
      <alignment horizontal="center" vertical="center"/>
    </xf>
    <xf numFmtId="38" fontId="3" fillId="4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left" vertical="center"/>
    </xf>
    <xf numFmtId="3" fontId="3" fillId="4" borderId="6" xfId="0" applyNumberFormat="1" applyFont="1" applyFill="1" applyBorder="1" applyAlignment="1">
      <alignment horizontal="left" vertical="center"/>
    </xf>
    <xf numFmtId="37" fontId="3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left" vertical="center"/>
    </xf>
    <xf numFmtId="37" fontId="9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37" fontId="3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0" fontId="7" fillId="2" borderId="3" xfId="0" applyFont="1" applyFill="1" applyBorder="1" applyAlignment="1">
      <alignment horizontal="left" indent="1"/>
    </xf>
    <xf numFmtId="0" fontId="7" fillId="2" borderId="5" xfId="0" applyFont="1" applyFill="1" applyBorder="1" applyAlignment="1">
      <alignment horizontal="left" indent="1"/>
    </xf>
    <xf numFmtId="0" fontId="28" fillId="0" borderId="0" xfId="2" applyFont="1" applyAlignment="1">
      <alignment vertical="top"/>
    </xf>
    <xf numFmtId="0" fontId="16" fillId="4" borderId="0" xfId="0" applyFont="1" applyFill="1" applyAlignment="1" applyProtection="1">
      <alignment horizontal="left" vertical="top" wrapText="1"/>
      <protection locked="0"/>
    </xf>
    <xf numFmtId="0" fontId="10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0" fillId="4" borderId="0" xfId="0" applyFill="1"/>
    <xf numFmtId="0" fontId="26" fillId="4" borderId="0" xfId="1" applyFont="1" applyFill="1" applyBorder="1" applyAlignment="1" applyProtection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38" fontId="11" fillId="4" borderId="0" xfId="0" applyNumberFormat="1" applyFont="1" applyFill="1" applyBorder="1" applyAlignment="1" applyProtection="1">
      <alignment horizontal="right"/>
      <protection locked="0"/>
    </xf>
    <xf numFmtId="0" fontId="32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Border="1" applyAlignment="1">
      <alignment horizontal="centerContinuous" vertical="center"/>
    </xf>
    <xf numFmtId="0" fontId="10" fillId="4" borderId="0" xfId="0" applyFont="1" applyFill="1" applyBorder="1" applyAlignment="1">
      <alignment horizontal="left"/>
    </xf>
    <xf numFmtId="0" fontId="10" fillId="4" borderId="38" xfId="0" applyFont="1" applyFill="1" applyBorder="1" applyAlignment="1">
      <alignment horizontal="center"/>
    </xf>
    <xf numFmtId="166" fontId="11" fillId="4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>
      <alignment horizontal="center" vertical="center"/>
    </xf>
    <xf numFmtId="38" fontId="11" fillId="4" borderId="1" xfId="0" applyNumberFormat="1" applyFont="1" applyFill="1" applyBorder="1" applyAlignment="1" applyProtection="1">
      <alignment horizontal="center"/>
      <protection locked="0"/>
    </xf>
    <xf numFmtId="0" fontId="34" fillId="4" borderId="0" xfId="0" applyFont="1" applyFill="1" applyAlignment="1">
      <alignment vertical="center"/>
    </xf>
    <xf numFmtId="0" fontId="5" fillId="0" borderId="0" xfId="1" applyAlignment="1" applyProtection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/>
    </xf>
    <xf numFmtId="0" fontId="24" fillId="4" borderId="0" xfId="0" applyFont="1" applyFill="1" applyAlignment="1" applyProtection="1">
      <alignment vertical="center" wrapText="1"/>
    </xf>
    <xf numFmtId="0" fontId="3" fillId="4" borderId="0" xfId="0" applyFont="1" applyFill="1" applyAlignment="1">
      <alignment horizontal="left" vertical="top" wrapText="1"/>
    </xf>
    <xf numFmtId="38" fontId="11" fillId="4" borderId="0" xfId="0" applyNumberFormat="1" applyFont="1" applyFill="1" applyBorder="1" applyAlignment="1" applyProtection="1">
      <alignment horizontal="center"/>
      <protection locked="0"/>
    </xf>
    <xf numFmtId="0" fontId="14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Continuous" vertical="center"/>
    </xf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0" fontId="14" fillId="5" borderId="22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3" fillId="0" borderId="0" xfId="2" applyFont="1" applyBorder="1" applyAlignment="1" applyProtection="1">
      <alignment horizontal="left" vertical="center" indent="1"/>
      <protection locked="0"/>
    </xf>
    <xf numFmtId="38" fontId="3" fillId="0" borderId="0" xfId="2" applyNumberFormat="1" applyFont="1" applyBorder="1" applyProtection="1">
      <protection locked="0"/>
    </xf>
    <xf numFmtId="0" fontId="14" fillId="6" borderId="5" xfId="0" applyFont="1" applyFill="1" applyBorder="1" applyAlignment="1">
      <alignment horizontal="left" vertical="center"/>
    </xf>
    <xf numFmtId="0" fontId="37" fillId="6" borderId="5" xfId="0" applyFont="1" applyFill="1" applyBorder="1" applyAlignment="1">
      <alignment horizontal="center" vertical="center"/>
    </xf>
    <xf numFmtId="165" fontId="14" fillId="4" borderId="45" xfId="0" applyNumberFormat="1" applyFont="1" applyFill="1" applyBorder="1" applyAlignment="1" applyProtection="1">
      <alignment horizontal="center" vertical="center"/>
      <protection locked="0"/>
    </xf>
    <xf numFmtId="165" fontId="14" fillId="4" borderId="46" xfId="0" applyNumberFormat="1" applyFont="1" applyFill="1" applyBorder="1" applyAlignment="1" applyProtection="1">
      <alignment horizontal="center" vertical="center"/>
      <protection locked="0"/>
    </xf>
    <xf numFmtId="165" fontId="14" fillId="4" borderId="47" xfId="0" applyNumberFormat="1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/>
    </xf>
    <xf numFmtId="0" fontId="16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4" fillId="4" borderId="5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left" vertical="center"/>
      <protection locked="0"/>
    </xf>
    <xf numFmtId="0" fontId="7" fillId="4" borderId="39" xfId="0" applyFont="1" applyFill="1" applyBorder="1" applyAlignment="1">
      <alignment horizontal="left" vertical="center" wrapText="1"/>
    </xf>
    <xf numFmtId="0" fontId="7" fillId="4" borderId="40" xfId="0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 vertical="center" wrapText="1"/>
    </xf>
    <xf numFmtId="0" fontId="7" fillId="4" borderId="42" xfId="0" applyFont="1" applyFill="1" applyBorder="1" applyAlignment="1">
      <alignment horizontal="left" vertical="center" wrapText="1"/>
    </xf>
    <xf numFmtId="0" fontId="7" fillId="4" borderId="43" xfId="0" applyFont="1" applyFill="1" applyBorder="1" applyAlignment="1">
      <alignment horizontal="left" vertical="center" wrapText="1"/>
    </xf>
    <xf numFmtId="0" fontId="7" fillId="4" borderId="44" xfId="0" applyFont="1" applyFill="1" applyBorder="1" applyAlignment="1">
      <alignment horizontal="left" vertical="center" wrapText="1"/>
    </xf>
    <xf numFmtId="0" fontId="24" fillId="4" borderId="0" xfId="0" applyFont="1" applyFill="1" applyAlignment="1" applyProtection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0" fillId="0" borderId="0" xfId="2" applyFont="1" applyAlignment="1">
      <alignment horizontal="center" vertical="top"/>
    </xf>
    <xf numFmtId="0" fontId="33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2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5" fillId="0" borderId="0" xfId="0" applyFont="1" applyAlignment="1">
      <alignment horizontal="left" vertical="top" wrapText="1"/>
    </xf>
    <xf numFmtId="0" fontId="31" fillId="3" borderId="0" xfId="0" applyFont="1" applyFill="1" applyAlignment="1">
      <alignment vertical="center" wrapText="1"/>
    </xf>
    <xf numFmtId="0" fontId="18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 indent="1"/>
    </xf>
    <xf numFmtId="0" fontId="12" fillId="0" borderId="32" xfId="0" applyFont="1" applyBorder="1" applyAlignment="1">
      <alignment horizontal="left" vertical="center" wrapText="1" indent="1"/>
    </xf>
    <xf numFmtId="0" fontId="12" fillId="0" borderId="33" xfId="0" applyFont="1" applyBorder="1" applyAlignment="1">
      <alignment horizontal="left" vertical="center" wrapText="1" indent="1"/>
    </xf>
    <xf numFmtId="0" fontId="12" fillId="0" borderId="34" xfId="0" applyFont="1" applyBorder="1" applyAlignment="1">
      <alignment horizontal="left" vertical="center" wrapText="1" indent="1"/>
    </xf>
    <xf numFmtId="0" fontId="24" fillId="0" borderId="35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0" fontId="12" fillId="0" borderId="29" xfId="0" applyFont="1" applyBorder="1" applyAlignment="1">
      <alignment horizontal="left" vertical="center" wrapText="1" indent="1"/>
    </xf>
    <xf numFmtId="0" fontId="12" fillId="0" borderId="30" xfId="0" applyFont="1" applyBorder="1" applyAlignment="1">
      <alignment horizontal="left" vertical="center" wrapText="1" indent="1"/>
    </xf>
    <xf numFmtId="0" fontId="12" fillId="0" borderId="31" xfId="0" applyFont="1" applyBorder="1" applyAlignment="1">
      <alignment horizontal="left" vertical="center" wrapText="1" indent="1"/>
    </xf>
    <xf numFmtId="38" fontId="12" fillId="0" borderId="11" xfId="0" applyNumberFormat="1" applyFont="1" applyBorder="1" applyAlignment="1" applyProtection="1">
      <alignment horizontal="center"/>
      <protection locked="0"/>
    </xf>
    <xf numFmtId="38" fontId="12" fillId="0" borderId="9" xfId="0" applyNumberFormat="1" applyFont="1" applyBorder="1" applyAlignment="1" applyProtection="1">
      <alignment horizontal="center"/>
      <protection locked="0"/>
    </xf>
    <xf numFmtId="167" fontId="12" fillId="0" borderId="11" xfId="0" applyNumberFormat="1" applyFont="1" applyBorder="1" applyAlignment="1" applyProtection="1">
      <alignment horizontal="center"/>
      <protection locked="0"/>
    </xf>
    <xf numFmtId="167" fontId="12" fillId="0" borderId="9" xfId="0" applyNumberFormat="1" applyFont="1" applyBorder="1" applyAlignment="1" applyProtection="1">
      <alignment horizontal="center"/>
      <protection locked="0"/>
    </xf>
  </cellXfs>
  <cellStyles count="21">
    <cellStyle name="Comma 2" xfId="3" xr:uid="{00000000-0005-0000-0000-000000000000}"/>
    <cellStyle name="Currency 2" xfId="20" xr:uid="{00000000-0005-0000-0000-000001000000}"/>
    <cellStyle name="Hyperlink" xfId="1" builtinId="8"/>
    <cellStyle name="Hyperlink 2" xfId="8" xr:uid="{00000000-0005-0000-0000-000003000000}"/>
    <cellStyle name="Hyperlink 3" xfId="4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 3" xfId="6" xr:uid="{00000000-0005-0000-0000-000008000000}"/>
    <cellStyle name="Normal 3 2" xfId="7" xr:uid="{00000000-0005-0000-0000-000009000000}"/>
    <cellStyle name="Normal 3 2 2" xfId="11" xr:uid="{00000000-0005-0000-0000-00000A000000}"/>
    <cellStyle name="Normal 4" xfId="9" xr:uid="{00000000-0005-0000-0000-00000B000000}"/>
    <cellStyle name="Normal 5" xfId="10" xr:uid="{00000000-0005-0000-0000-00000C000000}"/>
    <cellStyle name="Normal 5 2" xfId="12" xr:uid="{00000000-0005-0000-0000-00000D000000}"/>
    <cellStyle name="Normal 6" xfId="13" xr:uid="{00000000-0005-0000-0000-00000E000000}"/>
    <cellStyle name="Normal 7" xfId="14" xr:uid="{00000000-0005-0000-0000-00000F000000}"/>
    <cellStyle name="Normal 7 2" xfId="15" xr:uid="{00000000-0005-0000-0000-000010000000}"/>
    <cellStyle name="Normal 7 3" xfId="17" xr:uid="{00000000-0005-0000-0000-000011000000}"/>
    <cellStyle name="Normal 8" xfId="16" xr:uid="{00000000-0005-0000-0000-000012000000}"/>
    <cellStyle name="Normal 9" xfId="18" xr:uid="{00000000-0005-0000-0000-000013000000}"/>
    <cellStyle name="Percent 2" xfId="19" xr:uid="{00000000-0005-0000-0000-000018000000}"/>
  </cellStyles>
  <dxfs count="2">
    <dxf>
      <font>
        <b val="0"/>
        <i/>
        <color theme="0" tint="-0.499984740745262"/>
      </font>
      <fill>
        <patternFill>
          <bgColor theme="0" tint="-4.9989318521683403E-2"/>
        </patternFill>
      </fill>
    </dxf>
    <dxf>
      <font>
        <b/>
        <i/>
        <color rgb="FFFF0000"/>
      </font>
    </dxf>
  </dxfs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6</xdr:row>
          <xdr:rowOff>152400</xdr:rowOff>
        </xdr:from>
        <xdr:to>
          <xdr:col>1</xdr:col>
          <xdr:colOff>2047875</xdr:colOff>
          <xdr:row>6</xdr:row>
          <xdr:rowOff>838200</xdr:rowOff>
        </xdr:to>
        <xdr:sp macro="" textlink="">
          <xdr:nvSpPr>
            <xdr:cNvPr id="16395" name="Object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unding%20Reform/Evidence%20Based%20Model/Data%20Sets%20for%20FY%2017%20Model/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Historical-Report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L54"/>
  <sheetViews>
    <sheetView tabSelected="1" topLeftCell="A4" zoomScaleNormal="100" workbookViewId="0">
      <selection activeCell="H36" sqref="H36"/>
    </sheetView>
  </sheetViews>
  <sheetFormatPr defaultColWidth="9.140625" defaultRowHeight="11.25" x14ac:dyDescent="0.2"/>
  <cols>
    <col min="1" max="1" width="2.5703125" style="40" customWidth="1"/>
    <col min="2" max="2" width="10.7109375" style="40" customWidth="1"/>
    <col min="3" max="3" width="20.42578125" style="40" customWidth="1"/>
    <col min="4" max="4" width="15.42578125" style="40" customWidth="1"/>
    <col min="5" max="6" width="8.5703125" style="40" customWidth="1"/>
    <col min="7" max="7" width="22.85546875" style="40" bestFit="1" customWidth="1"/>
    <col min="8" max="8" width="19.7109375" style="40" customWidth="1"/>
    <col min="9" max="9" width="2.5703125" style="40" customWidth="1"/>
    <col min="10" max="10" width="2.85546875" style="40" customWidth="1"/>
    <col min="11" max="11" width="20.85546875" style="40" customWidth="1"/>
    <col min="12" max="12" width="26.85546875" style="40" customWidth="1"/>
    <col min="13" max="16384" width="9.140625" style="40"/>
  </cols>
  <sheetData>
    <row r="1" spans="1:12" ht="12.75" x14ac:dyDescent="0.2">
      <c r="A1" s="116"/>
      <c r="B1" s="116"/>
      <c r="C1" s="116"/>
      <c r="D1" s="116"/>
      <c r="E1" s="116"/>
      <c r="F1" s="116"/>
      <c r="G1" s="116"/>
      <c r="H1" s="116"/>
      <c r="I1" s="116"/>
      <c r="J1" s="116"/>
    </row>
    <row r="2" spans="1:12" ht="12.75" customHeight="1" x14ac:dyDescent="0.2">
      <c r="A2" s="117" t="s">
        <v>34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2" ht="12.75" customHeight="1" x14ac:dyDescent="0.2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2" ht="12.75" customHeight="1" x14ac:dyDescent="0.2">
      <c r="A4" s="118" t="s">
        <v>51</v>
      </c>
      <c r="B4" s="118"/>
      <c r="C4" s="118"/>
      <c r="D4" s="118"/>
      <c r="E4" s="118"/>
      <c r="F4" s="118"/>
      <c r="G4" s="118"/>
      <c r="H4" s="118"/>
      <c r="I4" s="118"/>
      <c r="J4" s="118"/>
    </row>
    <row r="5" spans="1:12" ht="12.75" customHeight="1" x14ac:dyDescent="0.2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72"/>
      <c r="L5" s="72"/>
    </row>
    <row r="6" spans="1:12" ht="15" x14ac:dyDescent="0.25">
      <c r="A6" s="115" t="s">
        <v>56</v>
      </c>
      <c r="B6" s="115"/>
      <c r="C6" s="115"/>
      <c r="D6" s="115"/>
      <c r="E6" s="115"/>
      <c r="F6" s="115"/>
      <c r="G6" s="115"/>
      <c r="H6" s="115"/>
      <c r="I6" s="115"/>
      <c r="J6" s="115"/>
      <c r="K6" s="42"/>
      <c r="L6" s="42"/>
    </row>
    <row r="7" spans="1:12" ht="15" x14ac:dyDescent="0.25">
      <c r="A7" s="115" t="s">
        <v>57</v>
      </c>
      <c r="B7" s="115"/>
      <c r="C7" s="115"/>
      <c r="D7" s="115"/>
      <c r="E7" s="115"/>
      <c r="F7" s="115"/>
      <c r="G7" s="115"/>
      <c r="H7" s="115"/>
      <c r="I7" s="115"/>
      <c r="J7" s="115"/>
      <c r="K7" s="42"/>
      <c r="L7" s="42"/>
    </row>
    <row r="8" spans="1:12" ht="15" x14ac:dyDescent="0.25">
      <c r="A8" s="73"/>
      <c r="B8" s="74"/>
      <c r="C8" s="74"/>
      <c r="E8" s="86" t="s">
        <v>58</v>
      </c>
      <c r="F8" s="87">
        <v>2025</v>
      </c>
      <c r="G8" s="74"/>
      <c r="H8" s="74"/>
      <c r="I8" s="74"/>
      <c r="J8" s="74"/>
      <c r="K8" s="42"/>
      <c r="L8" s="42"/>
    </row>
    <row r="9" spans="1:12" x14ac:dyDescent="0.2">
      <c r="B9" s="41"/>
      <c r="C9" s="41"/>
      <c r="D9" s="81"/>
      <c r="E9" s="81"/>
      <c r="F9" s="81"/>
      <c r="G9" s="81"/>
      <c r="H9" s="41"/>
      <c r="I9" s="41"/>
      <c r="J9" s="41"/>
      <c r="K9" s="41"/>
      <c r="L9" s="41"/>
    </row>
    <row r="10" spans="1:12" ht="13.5" thickBot="1" x14ac:dyDescent="0.25">
      <c r="C10" s="43" t="s">
        <v>27</v>
      </c>
      <c r="D10" s="112" t="s">
        <v>78</v>
      </c>
      <c r="E10" s="113"/>
      <c r="F10" s="113"/>
      <c r="G10" s="114"/>
      <c r="H10" s="44" t="s">
        <v>33</v>
      </c>
      <c r="I10" s="75"/>
      <c r="J10" s="41"/>
      <c r="K10" s="41"/>
      <c r="L10" s="41"/>
    </row>
    <row r="11" spans="1:12" ht="13.5" thickBot="1" x14ac:dyDescent="0.25">
      <c r="C11" s="43" t="s">
        <v>17</v>
      </c>
      <c r="D11" s="111" t="s">
        <v>298</v>
      </c>
      <c r="E11" s="111"/>
      <c r="F11" s="111"/>
      <c r="G11" s="111"/>
      <c r="H11" s="45" t="s">
        <v>30</v>
      </c>
      <c r="I11" s="76"/>
      <c r="J11" s="46"/>
      <c r="K11" s="47"/>
      <c r="L11" s="41"/>
    </row>
    <row r="12" spans="1:12" ht="13.5" thickBot="1" x14ac:dyDescent="0.25">
      <c r="C12" s="43" t="s">
        <v>18</v>
      </c>
      <c r="D12" s="110" t="s">
        <v>297</v>
      </c>
      <c r="E12" s="110"/>
      <c r="F12" s="110"/>
      <c r="G12" s="110"/>
      <c r="H12" s="45" t="s">
        <v>31</v>
      </c>
      <c r="I12" s="77"/>
      <c r="J12" s="41"/>
      <c r="K12" s="41"/>
      <c r="L12" s="41"/>
    </row>
    <row r="13" spans="1:12" ht="13.5" thickBot="1" x14ac:dyDescent="0.25">
      <c r="C13" s="43" t="s">
        <v>19</v>
      </c>
      <c r="D13" s="110" t="s">
        <v>299</v>
      </c>
      <c r="E13" s="110"/>
      <c r="F13" s="110"/>
      <c r="G13" s="110"/>
      <c r="H13" s="45" t="s">
        <v>32</v>
      </c>
      <c r="I13" s="77" t="s">
        <v>80</v>
      </c>
    </row>
    <row r="14" spans="1:12" ht="13.5" thickBot="1" x14ac:dyDescent="0.25">
      <c r="C14" s="43" t="s">
        <v>73</v>
      </c>
      <c r="D14" s="120" t="s">
        <v>79</v>
      </c>
      <c r="E14" s="121"/>
      <c r="F14" s="121"/>
      <c r="G14" s="121"/>
      <c r="H14" s="41" t="s">
        <v>37</v>
      </c>
      <c r="I14" s="78"/>
    </row>
    <row r="15" spans="1:12" ht="12.75" x14ac:dyDescent="0.2">
      <c r="C15" s="43"/>
      <c r="D15" s="100"/>
      <c r="E15" s="101"/>
      <c r="F15" s="101"/>
      <c r="G15" s="101"/>
      <c r="H15" s="93"/>
      <c r="I15" s="102"/>
    </row>
    <row r="16" spans="1:12" ht="15.75" thickBot="1" x14ac:dyDescent="0.25">
      <c r="B16" s="107" t="s">
        <v>74</v>
      </c>
      <c r="C16" s="43"/>
      <c r="D16" s="100"/>
      <c r="H16" s="103"/>
      <c r="I16" s="103"/>
    </row>
    <row r="17" spans="2:12" ht="11.25" customHeight="1" thickBot="1" x14ac:dyDescent="0.25">
      <c r="B17" s="122" t="s">
        <v>76</v>
      </c>
      <c r="C17" s="123"/>
      <c r="D17" s="123"/>
      <c r="E17" s="123"/>
      <c r="F17" s="123"/>
      <c r="G17" s="124"/>
      <c r="H17" s="105" t="s">
        <v>75</v>
      </c>
      <c r="I17" s="106" t="s">
        <v>80</v>
      </c>
    </row>
    <row r="18" spans="2:12" ht="12" thickBot="1" x14ac:dyDescent="0.25">
      <c r="B18" s="125"/>
      <c r="C18" s="126"/>
      <c r="D18" s="126"/>
      <c r="E18" s="126"/>
      <c r="F18" s="126"/>
      <c r="G18" s="127"/>
      <c r="H18" s="104"/>
      <c r="I18" s="104"/>
    </row>
    <row r="19" spans="2:12" ht="12.75" customHeight="1" x14ac:dyDescent="0.2">
      <c r="B19" s="104"/>
      <c r="C19" s="104"/>
      <c r="D19" s="104"/>
      <c r="E19" s="104"/>
      <c r="F19" s="104"/>
      <c r="G19" s="104"/>
      <c r="H19" s="104"/>
      <c r="I19" s="104"/>
    </row>
    <row r="20" spans="2:12" ht="12.75" x14ac:dyDescent="0.2">
      <c r="C20" s="49"/>
      <c r="D20" s="49"/>
      <c r="E20" s="82"/>
      <c r="F20"/>
      <c r="G20" s="48"/>
      <c r="H20" s="48"/>
      <c r="I20" s="48"/>
    </row>
    <row r="21" spans="2:12" ht="12.75" x14ac:dyDescent="0.2">
      <c r="B21" s="130" t="s">
        <v>13</v>
      </c>
      <c r="C21" s="131"/>
      <c r="D21" s="90">
        <v>55</v>
      </c>
      <c r="E21" s="83"/>
      <c r="F21" s="79"/>
      <c r="G21" s="69" t="s">
        <v>22</v>
      </c>
      <c r="H21" s="70"/>
      <c r="I21" s="50"/>
    </row>
    <row r="22" spans="2:12" ht="12.75" x14ac:dyDescent="0.2">
      <c r="B22" s="130" t="s">
        <v>14</v>
      </c>
      <c r="C22" s="131"/>
      <c r="D22" s="90">
        <v>4</v>
      </c>
      <c r="E22" s="83"/>
      <c r="F22" s="79"/>
      <c r="G22" s="54" t="s">
        <v>0</v>
      </c>
      <c r="H22" s="88">
        <v>2.2400000000000002</v>
      </c>
      <c r="I22" s="51"/>
    </row>
    <row r="23" spans="2:12" ht="12.75" x14ac:dyDescent="0.2">
      <c r="B23" s="132"/>
      <c r="C23" s="133"/>
      <c r="D23" s="99"/>
      <c r="E23" s="83"/>
      <c r="F23" s="79"/>
      <c r="G23" s="62" t="s">
        <v>5</v>
      </c>
      <c r="H23" s="88">
        <v>0.5</v>
      </c>
      <c r="I23" s="52"/>
    </row>
    <row r="24" spans="2:12" ht="12.75" x14ac:dyDescent="0.2">
      <c r="B24" s="69" t="s">
        <v>12</v>
      </c>
      <c r="C24" s="70"/>
      <c r="D24" s="89"/>
      <c r="E24" s="85"/>
      <c r="F24" s="79"/>
      <c r="G24" s="63" t="s">
        <v>29</v>
      </c>
      <c r="H24" s="88">
        <v>0.34945999999999999</v>
      </c>
      <c r="I24" s="52"/>
    </row>
    <row r="25" spans="2:12" ht="12.75" x14ac:dyDescent="0.2">
      <c r="B25" s="54" t="s">
        <v>15</v>
      </c>
      <c r="C25" s="55"/>
      <c r="D25" s="90">
        <v>122</v>
      </c>
      <c r="E25" s="83"/>
      <c r="F25" s="79"/>
      <c r="G25" s="54" t="s">
        <v>1</v>
      </c>
      <c r="H25" s="88">
        <v>0.2</v>
      </c>
      <c r="L25" s="52"/>
    </row>
    <row r="26" spans="2:12" ht="12.75" x14ac:dyDescent="0.2">
      <c r="B26" s="56" t="s">
        <v>16</v>
      </c>
      <c r="C26" s="57"/>
      <c r="D26" s="90">
        <v>1</v>
      </c>
      <c r="E26" s="83"/>
      <c r="F26" s="79"/>
      <c r="G26" s="54" t="s">
        <v>7</v>
      </c>
      <c r="H26" s="88">
        <v>0.13557</v>
      </c>
      <c r="L26" s="52"/>
    </row>
    <row r="27" spans="2:12" ht="12.75" x14ac:dyDescent="0.2">
      <c r="B27" s="69" t="s">
        <v>11</v>
      </c>
      <c r="C27" s="70"/>
      <c r="D27" s="89"/>
      <c r="E27" s="85"/>
      <c r="F27" s="79"/>
      <c r="G27" s="54" t="s">
        <v>8</v>
      </c>
      <c r="H27" s="88">
        <v>0.13557</v>
      </c>
      <c r="L27" s="52"/>
    </row>
    <row r="28" spans="2:12" ht="12.75" x14ac:dyDescent="0.2">
      <c r="B28" s="54" t="s">
        <v>15</v>
      </c>
      <c r="C28" s="55"/>
      <c r="D28" s="90">
        <v>83</v>
      </c>
      <c r="E28" s="83"/>
      <c r="F28" s="79"/>
      <c r="G28" s="54" t="s">
        <v>6</v>
      </c>
      <c r="H28" s="88">
        <v>0</v>
      </c>
    </row>
    <row r="29" spans="2:12" ht="12.75" x14ac:dyDescent="0.2">
      <c r="B29" s="56" t="s">
        <v>16</v>
      </c>
      <c r="C29" s="57"/>
      <c r="D29" s="90">
        <v>5</v>
      </c>
      <c r="E29" s="83"/>
      <c r="F29" s="79"/>
      <c r="G29" s="62" t="s">
        <v>9</v>
      </c>
      <c r="H29" s="88">
        <v>0.05</v>
      </c>
      <c r="J29" s="53"/>
      <c r="K29" s="58"/>
    </row>
    <row r="30" spans="2:12" ht="12.75" x14ac:dyDescent="0.2">
      <c r="B30" s="79"/>
      <c r="C30" s="79"/>
      <c r="D30" s="79"/>
      <c r="E30" s="79"/>
      <c r="F30" s="79"/>
      <c r="G30" s="63" t="s">
        <v>2</v>
      </c>
      <c r="H30" s="88">
        <v>0.28345999999999999</v>
      </c>
      <c r="J30" s="59"/>
      <c r="K30" s="60"/>
    </row>
    <row r="31" spans="2:12" ht="12.75" x14ac:dyDescent="0.2">
      <c r="B31" s="79"/>
      <c r="C31" s="79"/>
      <c r="D31" s="79"/>
      <c r="E31" s="79"/>
      <c r="F31" s="79"/>
      <c r="G31" s="54" t="s">
        <v>28</v>
      </c>
      <c r="H31" s="88">
        <v>0</v>
      </c>
      <c r="I31" s="41"/>
      <c r="J31" s="61"/>
      <c r="K31" s="60"/>
    </row>
    <row r="32" spans="2:12" ht="12.75" x14ac:dyDescent="0.2">
      <c r="B32" s="79"/>
      <c r="C32" s="79"/>
      <c r="D32" s="79"/>
      <c r="E32" s="79"/>
      <c r="F32" s="79"/>
      <c r="G32" s="54" t="s">
        <v>10</v>
      </c>
      <c r="H32" s="88">
        <v>0.04</v>
      </c>
      <c r="I32" s="41"/>
      <c r="K32" s="60"/>
    </row>
    <row r="33" spans="2:12" ht="12.75" x14ac:dyDescent="0.2">
      <c r="B33" s="79"/>
      <c r="C33" s="79"/>
      <c r="D33" s="79"/>
      <c r="E33" s="79"/>
      <c r="F33" s="79"/>
      <c r="G33" s="54" t="s">
        <v>3</v>
      </c>
      <c r="H33" s="88">
        <v>0.05</v>
      </c>
      <c r="K33" s="64"/>
    </row>
    <row r="34" spans="2:12" ht="12.75" x14ac:dyDescent="0.2">
      <c r="B34" s="79"/>
      <c r="C34" s="79"/>
      <c r="D34" s="79"/>
      <c r="E34" s="79"/>
      <c r="F34" s="79"/>
      <c r="G34" s="63" t="s">
        <v>4</v>
      </c>
      <c r="H34" s="88">
        <v>0</v>
      </c>
      <c r="I34" s="65"/>
      <c r="K34" s="66"/>
    </row>
    <row r="35" spans="2:12" ht="12.75" x14ac:dyDescent="0.2">
      <c r="B35" s="48"/>
      <c r="C35" s="79"/>
      <c r="D35" s="79"/>
      <c r="E35" s="79"/>
      <c r="F35" s="79"/>
      <c r="G35" s="54" t="s">
        <v>4</v>
      </c>
      <c r="H35" s="88">
        <v>0</v>
      </c>
      <c r="I35" s="41"/>
      <c r="K35" s="66"/>
    </row>
    <row r="36" spans="2:12" ht="12.75" x14ac:dyDescent="0.2">
      <c r="C36" s="79"/>
      <c r="D36" s="79"/>
      <c r="E36" s="79"/>
      <c r="F36" s="79"/>
      <c r="I36" s="41"/>
      <c r="K36" s="66"/>
    </row>
    <row r="37" spans="2:12" ht="12.75" x14ac:dyDescent="0.2">
      <c r="B37" s="79"/>
      <c r="C37" s="79"/>
      <c r="D37" s="79"/>
      <c r="E37" s="79"/>
      <c r="F37" s="79"/>
      <c r="G37" s="129" t="s">
        <v>71</v>
      </c>
      <c r="H37" s="129"/>
      <c r="I37" s="41"/>
    </row>
    <row r="38" spans="2:12" ht="12.75" customHeight="1" x14ac:dyDescent="0.2">
      <c r="B38" s="128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2025.  Refer to Section 10-17 and Section 10-20.44 of the School Code.</v>
      </c>
      <c r="C38" s="128"/>
      <c r="D38" s="128"/>
      <c r="E38" s="84"/>
      <c r="G38" s="129"/>
      <c r="H38" s="129"/>
      <c r="L38" s="60"/>
    </row>
    <row r="39" spans="2:12" ht="12.75" x14ac:dyDescent="0.2">
      <c r="B39" s="128"/>
      <c r="C39" s="128"/>
      <c r="D39" s="128"/>
      <c r="E39" s="84"/>
      <c r="G39" s="96" t="s">
        <v>61</v>
      </c>
      <c r="H39" s="134" t="s">
        <v>69</v>
      </c>
      <c r="I39" s="134"/>
      <c r="J39" s="134"/>
    </row>
    <row r="40" spans="2:12" ht="12.75" x14ac:dyDescent="0.2">
      <c r="B40" s="128"/>
      <c r="C40" s="128"/>
      <c r="D40" s="128"/>
      <c r="E40" s="84"/>
      <c r="H40" s="40" t="s">
        <v>68</v>
      </c>
    </row>
    <row r="41" spans="2:12" ht="12.75" x14ac:dyDescent="0.2">
      <c r="B41" s="128"/>
      <c r="C41" s="128"/>
      <c r="D41" s="128"/>
      <c r="E41" s="84"/>
      <c r="G41" s="91"/>
    </row>
    <row r="42" spans="2:12" ht="12.75" x14ac:dyDescent="0.2">
      <c r="B42" s="128"/>
      <c r="C42" s="128"/>
      <c r="D42" s="128"/>
      <c r="E42" s="84"/>
      <c r="G42" s="96" t="s">
        <v>62</v>
      </c>
      <c r="H42" s="40" t="s">
        <v>65</v>
      </c>
    </row>
    <row r="43" spans="2:12" ht="12.75" x14ac:dyDescent="0.2">
      <c r="B43" s="97"/>
      <c r="C43" s="97"/>
      <c r="D43" s="97"/>
      <c r="E43" s="84"/>
      <c r="G43" s="96"/>
      <c r="H43" s="80" t="s">
        <v>64</v>
      </c>
    </row>
    <row r="44" spans="2:12" ht="12.75" customHeight="1" x14ac:dyDescent="0.2">
      <c r="B44" s="80" t="s">
        <v>38</v>
      </c>
      <c r="C44" s="97"/>
      <c r="D44" s="97"/>
      <c r="E44" s="84"/>
    </row>
    <row r="45" spans="2:12" ht="36" customHeight="1" x14ac:dyDescent="0.2">
      <c r="G45" s="96" t="s">
        <v>66</v>
      </c>
      <c r="H45" s="98" t="s">
        <v>72</v>
      </c>
      <c r="I45" s="94"/>
      <c r="J45" s="94"/>
    </row>
    <row r="46" spans="2:12" x14ac:dyDescent="0.2">
      <c r="G46" s="48"/>
      <c r="H46" s="80" t="s">
        <v>70</v>
      </c>
      <c r="I46" s="94"/>
      <c r="J46" s="94"/>
    </row>
    <row r="47" spans="2:12" x14ac:dyDescent="0.2">
      <c r="B47" s="67" t="s">
        <v>41</v>
      </c>
      <c r="C47" s="68" t="s">
        <v>67</v>
      </c>
      <c r="G47" s="48"/>
      <c r="H47" s="94"/>
      <c r="I47" s="94"/>
      <c r="J47" s="94"/>
    </row>
    <row r="48" spans="2:12" x14ac:dyDescent="0.2">
      <c r="G48" s="95"/>
      <c r="I48" s="95"/>
      <c r="J48" s="95"/>
    </row>
    <row r="50" spans="7:7" ht="12.75" x14ac:dyDescent="0.2">
      <c r="G50" s="92"/>
    </row>
    <row r="51" spans="7:7" x14ac:dyDescent="0.2">
      <c r="G51" s="48"/>
    </row>
    <row r="52" spans="7:7" x14ac:dyDescent="0.2">
      <c r="G52" s="48"/>
    </row>
    <row r="53" spans="7:7" x14ac:dyDescent="0.2">
      <c r="G53" s="48"/>
    </row>
    <row r="54" spans="7:7" x14ac:dyDescent="0.2">
      <c r="G54" s="48"/>
    </row>
  </sheetData>
  <mergeCells count="19">
    <mergeCell ref="D14:G14"/>
    <mergeCell ref="B17:G18"/>
    <mergeCell ref="B38:D42"/>
    <mergeCell ref="G37:H38"/>
    <mergeCell ref="B22:C22"/>
    <mergeCell ref="B23:C23"/>
    <mergeCell ref="B21:C21"/>
    <mergeCell ref="H39:J39"/>
    <mergeCell ref="A1:J1"/>
    <mergeCell ref="A2:J2"/>
    <mergeCell ref="A3:J3"/>
    <mergeCell ref="A4:J4"/>
    <mergeCell ref="A5:J5"/>
    <mergeCell ref="D12:G12"/>
    <mergeCell ref="D11:G11"/>
    <mergeCell ref="D10:G10"/>
    <mergeCell ref="A6:J6"/>
    <mergeCell ref="D13:G13"/>
    <mergeCell ref="A7:J7"/>
  </mergeCells>
  <phoneticPr fontId="3" type="noConversion"/>
  <conditionalFormatting sqref="D10">
    <cfRule type="cellIs" dxfId="1" priority="2" operator="equal">
      <formula>"Enter district name on line above"</formula>
    </cfRule>
  </conditionalFormatting>
  <conditionalFormatting sqref="D10:G10">
    <cfRule type="cellIs" dxfId="0" priority="1" operator="equal">
      <formula>" Click here to choose your district from drop-down list"</formula>
    </cfRule>
  </conditionalFormatting>
  <dataValidations count="1">
    <dataValidation type="list" allowBlank="1" showInputMessage="1" prompt="Click drop-down button and select district from full list. _x000a_Alternatively, you can narrow the list: type part (not all) of the district name, hit enter, and then select from drop-down." sqref="D10:G10" xr:uid="{D2C4E59A-53B6-482D-A379-88F85827B4CF}">
      <formula1>IF(OR($H$10="Default",$H$10="DistrictChosen"),School_District,validation_list)</formula1>
    </dataValidation>
  </dataValidations>
  <hyperlinks>
    <hyperlink ref="B44" r:id="rId1" xr:uid="{00000000-0004-0000-0000-000000000000}"/>
    <hyperlink ref="H43" r:id="rId2" display="https://www.illinoisreportcard.com/" xr:uid="{E0BF8820-F362-49D5-A01D-1E7D86FFB28B}"/>
    <hyperlink ref="H46" r:id="rId3" display="https://www.isbe.net/Pages/School-Finance-Historical-Reports.aspx" xr:uid="{5C37B217-D90D-4909-B8CC-F3AFD06C6868}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57"/>
  <sheetViews>
    <sheetView showGridLines="0" zoomScaleNormal="100" workbookViewId="0">
      <pane ySplit="2" topLeftCell="A3" activePane="bottomLeft" state="frozen"/>
      <selection pane="bottomLeft" activeCell="E9" sqref="E9"/>
    </sheetView>
  </sheetViews>
  <sheetFormatPr defaultColWidth="8.85546875" defaultRowHeight="12.75" x14ac:dyDescent="0.2"/>
  <cols>
    <col min="1" max="1" width="3.140625" style="28" customWidth="1"/>
    <col min="2" max="2" width="36.5703125" style="28" customWidth="1"/>
    <col min="3" max="3" width="32.140625" style="28" customWidth="1"/>
    <col min="4" max="5" width="30.7109375" style="28" customWidth="1"/>
    <col min="6" max="6" width="3" style="28" customWidth="1"/>
    <col min="7" max="16384" width="8.85546875" style="28"/>
  </cols>
  <sheetData>
    <row r="1" spans="1:7" x14ac:dyDescent="0.2">
      <c r="A1" s="135" t="s">
        <v>59</v>
      </c>
      <c r="B1" s="135"/>
      <c r="C1" s="135"/>
      <c r="D1" s="135"/>
      <c r="E1" s="135"/>
      <c r="F1" s="135"/>
    </row>
    <row r="2" spans="1:7" x14ac:dyDescent="0.2">
      <c r="A2" s="136"/>
      <c r="B2" s="136"/>
      <c r="C2" s="136"/>
      <c r="D2" s="136"/>
      <c r="E2" s="136"/>
      <c r="F2" s="136"/>
      <c r="G2" s="136"/>
    </row>
    <row r="3" spans="1:7" ht="13.5" thickBot="1" x14ac:dyDescent="0.25">
      <c r="B3" s="31"/>
      <c r="C3" s="32"/>
      <c r="D3" s="32"/>
      <c r="E3" s="32"/>
      <c r="F3" s="32"/>
    </row>
    <row r="4" spans="1:7" x14ac:dyDescent="0.2">
      <c r="B4" s="12" t="s">
        <v>52</v>
      </c>
      <c r="C4" s="13" t="s">
        <v>53</v>
      </c>
      <c r="D4" s="13" t="s">
        <v>54</v>
      </c>
      <c r="E4" s="13" t="s">
        <v>55</v>
      </c>
      <c r="F4" s="33"/>
    </row>
    <row r="5" spans="1:7" x14ac:dyDescent="0.2">
      <c r="B5" s="7" t="s">
        <v>214</v>
      </c>
      <c r="C5" s="9" t="s">
        <v>266</v>
      </c>
      <c r="D5" s="9" t="s">
        <v>213</v>
      </c>
      <c r="E5" s="9" t="s">
        <v>293</v>
      </c>
      <c r="F5" s="33"/>
    </row>
    <row r="6" spans="1:7" x14ac:dyDescent="0.2">
      <c r="B6" s="7" t="s">
        <v>215</v>
      </c>
      <c r="C6" s="9" t="s">
        <v>267</v>
      </c>
      <c r="D6" s="9" t="s">
        <v>286</v>
      </c>
      <c r="E6" s="9" t="s">
        <v>294</v>
      </c>
      <c r="F6" s="33"/>
    </row>
    <row r="7" spans="1:7" x14ac:dyDescent="0.2">
      <c r="B7" s="7" t="s">
        <v>216</v>
      </c>
      <c r="C7" s="9" t="s">
        <v>268</v>
      </c>
      <c r="D7" s="9" t="s">
        <v>287</v>
      </c>
      <c r="E7" s="9" t="s">
        <v>295</v>
      </c>
      <c r="F7" s="33"/>
    </row>
    <row r="8" spans="1:7" x14ac:dyDescent="0.2">
      <c r="B8" s="7" t="s">
        <v>217</v>
      </c>
      <c r="C8" s="9" t="s">
        <v>269</v>
      </c>
      <c r="D8" s="9" t="s">
        <v>288</v>
      </c>
      <c r="E8" s="9" t="s">
        <v>296</v>
      </c>
      <c r="F8" s="33"/>
    </row>
    <row r="9" spans="1:7" x14ac:dyDescent="0.2">
      <c r="B9" s="7" t="s">
        <v>218</v>
      </c>
      <c r="C9" s="9" t="s">
        <v>270</v>
      </c>
      <c r="D9" s="9" t="s">
        <v>289</v>
      </c>
      <c r="E9" s="9"/>
      <c r="F9" s="33"/>
    </row>
    <row r="10" spans="1:7" x14ac:dyDescent="0.2">
      <c r="B10" s="7" t="s">
        <v>219</v>
      </c>
      <c r="C10" s="9" t="s">
        <v>271</v>
      </c>
      <c r="D10" s="9" t="s">
        <v>290</v>
      </c>
      <c r="E10" s="9"/>
      <c r="F10" s="33"/>
    </row>
    <row r="11" spans="1:7" x14ac:dyDescent="0.2">
      <c r="B11" s="7" t="s">
        <v>220</v>
      </c>
      <c r="C11" s="9" t="s">
        <v>272</v>
      </c>
      <c r="D11" s="9" t="s">
        <v>291</v>
      </c>
      <c r="E11" s="9"/>
      <c r="F11" s="33"/>
    </row>
    <row r="12" spans="1:7" x14ac:dyDescent="0.2">
      <c r="B12" s="7" t="s">
        <v>221</v>
      </c>
      <c r="C12" s="9" t="s">
        <v>273</v>
      </c>
      <c r="D12" s="9" t="s">
        <v>292</v>
      </c>
      <c r="E12" s="9"/>
      <c r="F12" s="33"/>
    </row>
    <row r="13" spans="1:7" x14ac:dyDescent="0.2">
      <c r="B13" s="7" t="s">
        <v>222</v>
      </c>
      <c r="C13" s="9" t="s">
        <v>274</v>
      </c>
      <c r="D13" s="9"/>
      <c r="E13" s="9"/>
      <c r="F13" s="33"/>
    </row>
    <row r="14" spans="1:7" x14ac:dyDescent="0.2">
      <c r="B14" s="7" t="s">
        <v>223</v>
      </c>
      <c r="C14" s="9" t="s">
        <v>275</v>
      </c>
      <c r="D14" s="9"/>
      <c r="E14" s="9"/>
      <c r="F14" s="33"/>
    </row>
    <row r="15" spans="1:7" x14ac:dyDescent="0.2">
      <c r="B15" s="7" t="s">
        <v>224</v>
      </c>
      <c r="C15" s="9" t="s">
        <v>276</v>
      </c>
      <c r="D15" s="9"/>
      <c r="E15" s="9"/>
      <c r="F15" s="33"/>
    </row>
    <row r="16" spans="1:7" x14ac:dyDescent="0.2">
      <c r="B16" s="7" t="s">
        <v>225</v>
      </c>
      <c r="C16" s="9" t="s">
        <v>277</v>
      </c>
      <c r="D16" s="9"/>
      <c r="E16" s="9"/>
      <c r="F16" s="33"/>
    </row>
    <row r="17" spans="2:6" x14ac:dyDescent="0.2">
      <c r="B17" s="7" t="s">
        <v>226</v>
      </c>
      <c r="C17" s="9" t="s">
        <v>278</v>
      </c>
      <c r="D17" s="9"/>
      <c r="E17" s="9"/>
      <c r="F17" s="33"/>
    </row>
    <row r="18" spans="2:6" x14ac:dyDescent="0.2">
      <c r="B18" s="7" t="s">
        <v>227</v>
      </c>
      <c r="C18" s="9" t="s">
        <v>279</v>
      </c>
      <c r="D18" s="9"/>
      <c r="E18" s="9"/>
      <c r="F18" s="33"/>
    </row>
    <row r="19" spans="2:6" x14ac:dyDescent="0.2">
      <c r="B19" s="7" t="s">
        <v>228</v>
      </c>
      <c r="C19" s="9" t="s">
        <v>280</v>
      </c>
      <c r="D19" s="9"/>
      <c r="E19" s="9"/>
      <c r="F19" s="33"/>
    </row>
    <row r="20" spans="2:6" x14ac:dyDescent="0.2">
      <c r="B20" s="7" t="s">
        <v>229</v>
      </c>
      <c r="C20" s="9" t="s">
        <v>281</v>
      </c>
      <c r="D20" s="9"/>
      <c r="E20" s="9"/>
      <c r="F20" s="33"/>
    </row>
    <row r="21" spans="2:6" x14ac:dyDescent="0.2">
      <c r="B21" s="7" t="s">
        <v>230</v>
      </c>
      <c r="C21" s="9" t="s">
        <v>282</v>
      </c>
      <c r="D21" s="9"/>
      <c r="E21" s="9"/>
      <c r="F21" s="33"/>
    </row>
    <row r="22" spans="2:6" x14ac:dyDescent="0.2">
      <c r="B22" s="7" t="s">
        <v>231</v>
      </c>
      <c r="C22" s="9" t="s">
        <v>283</v>
      </c>
      <c r="D22" s="9"/>
      <c r="E22" s="9"/>
      <c r="F22" s="33"/>
    </row>
    <row r="23" spans="2:6" x14ac:dyDescent="0.2">
      <c r="B23" s="7" t="s">
        <v>232</v>
      </c>
      <c r="C23" s="9" t="s">
        <v>284</v>
      </c>
      <c r="D23" s="9"/>
      <c r="E23" s="9"/>
      <c r="F23" s="33"/>
    </row>
    <row r="24" spans="2:6" x14ac:dyDescent="0.2">
      <c r="B24" s="7" t="s">
        <v>233</v>
      </c>
      <c r="C24" s="9" t="s">
        <v>285</v>
      </c>
      <c r="D24" s="9"/>
      <c r="E24" s="9"/>
      <c r="F24" s="33"/>
    </row>
    <row r="25" spans="2:6" x14ac:dyDescent="0.2">
      <c r="B25" s="7" t="s">
        <v>234</v>
      </c>
      <c r="C25" s="9"/>
      <c r="D25" s="9"/>
      <c r="E25" s="9"/>
      <c r="F25" s="33"/>
    </row>
    <row r="26" spans="2:6" x14ac:dyDescent="0.2">
      <c r="B26" s="7" t="s">
        <v>235</v>
      </c>
      <c r="C26" s="9"/>
      <c r="D26" s="9"/>
      <c r="E26" s="9"/>
      <c r="F26" s="33"/>
    </row>
    <row r="27" spans="2:6" x14ac:dyDescent="0.2">
      <c r="B27" s="7" t="s">
        <v>236</v>
      </c>
      <c r="C27" s="9"/>
      <c r="D27" s="9"/>
      <c r="E27" s="9"/>
      <c r="F27" s="33"/>
    </row>
    <row r="28" spans="2:6" x14ac:dyDescent="0.2">
      <c r="B28" s="7" t="s">
        <v>237</v>
      </c>
      <c r="C28" s="9"/>
      <c r="D28" s="9"/>
      <c r="E28" s="9"/>
      <c r="F28" s="33"/>
    </row>
    <row r="29" spans="2:6" x14ac:dyDescent="0.2">
      <c r="B29" s="7" t="s">
        <v>238</v>
      </c>
      <c r="C29" s="9"/>
      <c r="D29" s="9"/>
      <c r="E29" s="9"/>
      <c r="F29" s="33"/>
    </row>
    <row r="30" spans="2:6" x14ac:dyDescent="0.2">
      <c r="B30" s="7" t="s">
        <v>239</v>
      </c>
      <c r="C30" s="9"/>
      <c r="D30" s="9"/>
      <c r="E30" s="9"/>
      <c r="F30" s="33"/>
    </row>
    <row r="31" spans="2:6" x14ac:dyDescent="0.2">
      <c r="B31" s="7" t="s">
        <v>240</v>
      </c>
      <c r="C31" s="9"/>
      <c r="D31" s="9"/>
      <c r="E31" s="9"/>
      <c r="F31" s="33"/>
    </row>
    <row r="32" spans="2:6" x14ac:dyDescent="0.2">
      <c r="B32" s="7" t="s">
        <v>241</v>
      </c>
      <c r="C32" s="9"/>
      <c r="D32" s="9"/>
      <c r="E32" s="9"/>
      <c r="F32" s="33"/>
    </row>
    <row r="33" spans="2:6" x14ac:dyDescent="0.2">
      <c r="B33" s="7" t="s">
        <v>242</v>
      </c>
      <c r="C33" s="9"/>
      <c r="D33" s="9"/>
      <c r="E33" s="9"/>
      <c r="F33" s="33"/>
    </row>
    <row r="34" spans="2:6" x14ac:dyDescent="0.2">
      <c r="B34" s="7" t="s">
        <v>243</v>
      </c>
      <c r="C34" s="9"/>
      <c r="D34" s="9"/>
      <c r="E34" s="9"/>
      <c r="F34" s="33"/>
    </row>
    <row r="35" spans="2:6" x14ac:dyDescent="0.2">
      <c r="B35" s="7" t="s">
        <v>244</v>
      </c>
      <c r="C35" s="9"/>
      <c r="D35" s="9"/>
      <c r="E35" s="9"/>
      <c r="F35" s="33"/>
    </row>
    <row r="36" spans="2:6" x14ac:dyDescent="0.2">
      <c r="B36" s="7" t="s">
        <v>245</v>
      </c>
      <c r="C36" s="9"/>
      <c r="D36" s="9"/>
      <c r="E36" s="9"/>
      <c r="F36" s="33"/>
    </row>
    <row r="37" spans="2:6" x14ac:dyDescent="0.2">
      <c r="B37" s="7" t="s">
        <v>246</v>
      </c>
      <c r="C37" s="9"/>
      <c r="D37" s="9"/>
      <c r="E37" s="9"/>
      <c r="F37" s="33"/>
    </row>
    <row r="38" spans="2:6" x14ac:dyDescent="0.2">
      <c r="B38" s="7" t="s">
        <v>247</v>
      </c>
      <c r="C38" s="9"/>
      <c r="D38" s="9"/>
      <c r="E38" s="9"/>
      <c r="F38" s="33"/>
    </row>
    <row r="39" spans="2:6" x14ac:dyDescent="0.2">
      <c r="B39" s="7" t="s">
        <v>248</v>
      </c>
      <c r="C39" s="9"/>
      <c r="D39" s="9"/>
      <c r="E39" s="9"/>
      <c r="F39" s="33"/>
    </row>
    <row r="40" spans="2:6" x14ac:dyDescent="0.2">
      <c r="B40" s="7" t="s">
        <v>249</v>
      </c>
      <c r="C40" s="9"/>
      <c r="D40" s="9"/>
      <c r="E40" s="9"/>
      <c r="F40" s="33"/>
    </row>
    <row r="41" spans="2:6" x14ac:dyDescent="0.2">
      <c r="B41" s="7" t="s">
        <v>250</v>
      </c>
      <c r="C41" s="9"/>
      <c r="D41" s="9"/>
      <c r="E41" s="9"/>
      <c r="F41" s="33"/>
    </row>
    <row r="42" spans="2:6" x14ac:dyDescent="0.2">
      <c r="B42" s="7" t="s">
        <v>251</v>
      </c>
      <c r="C42" s="9"/>
      <c r="D42" s="9"/>
      <c r="E42" s="9"/>
      <c r="F42" s="33"/>
    </row>
    <row r="43" spans="2:6" x14ac:dyDescent="0.2">
      <c r="B43" s="7" t="s">
        <v>252</v>
      </c>
      <c r="C43" s="9"/>
      <c r="D43" s="9"/>
      <c r="E43" s="9"/>
      <c r="F43" s="33"/>
    </row>
    <row r="44" spans="2:6" x14ac:dyDescent="0.2">
      <c r="B44" s="7" t="s">
        <v>253</v>
      </c>
      <c r="C44" s="9"/>
      <c r="D44" s="9"/>
      <c r="E44" s="9"/>
      <c r="F44" s="33"/>
    </row>
    <row r="45" spans="2:6" x14ac:dyDescent="0.2">
      <c r="B45" s="7" t="s">
        <v>254</v>
      </c>
      <c r="C45" s="9"/>
      <c r="D45" s="9"/>
      <c r="E45" s="9"/>
      <c r="F45" s="33"/>
    </row>
    <row r="46" spans="2:6" x14ac:dyDescent="0.2">
      <c r="B46" s="7" t="s">
        <v>255</v>
      </c>
      <c r="C46" s="9"/>
      <c r="D46" s="9"/>
      <c r="E46" s="9"/>
      <c r="F46" s="33"/>
    </row>
    <row r="47" spans="2:6" x14ac:dyDescent="0.2">
      <c r="B47" s="7" t="s">
        <v>256</v>
      </c>
      <c r="C47" s="9"/>
      <c r="D47" s="9"/>
      <c r="E47" s="9"/>
      <c r="F47" s="33"/>
    </row>
    <row r="48" spans="2:6" x14ac:dyDescent="0.2">
      <c r="B48" s="7" t="s">
        <v>257</v>
      </c>
      <c r="C48" s="9"/>
      <c r="D48" s="9"/>
      <c r="E48" s="9"/>
      <c r="F48" s="33"/>
    </row>
    <row r="49" spans="2:6" x14ac:dyDescent="0.2">
      <c r="B49" s="7" t="s">
        <v>258</v>
      </c>
      <c r="C49" s="9"/>
      <c r="D49" s="9"/>
      <c r="E49" s="9"/>
      <c r="F49" s="33"/>
    </row>
    <row r="50" spans="2:6" x14ac:dyDescent="0.2">
      <c r="B50" s="7" t="s">
        <v>259</v>
      </c>
      <c r="C50" s="9"/>
      <c r="D50" s="9"/>
      <c r="E50" s="9"/>
      <c r="F50" s="33"/>
    </row>
    <row r="51" spans="2:6" x14ac:dyDescent="0.2">
      <c r="B51" s="7" t="s">
        <v>260</v>
      </c>
      <c r="C51" s="9"/>
      <c r="D51" s="9"/>
      <c r="E51" s="9"/>
      <c r="F51" s="33"/>
    </row>
    <row r="52" spans="2:6" x14ac:dyDescent="0.2">
      <c r="B52" s="7" t="s">
        <v>261</v>
      </c>
      <c r="C52" s="9"/>
      <c r="D52" s="9"/>
      <c r="E52" s="9"/>
      <c r="F52" s="33"/>
    </row>
    <row r="53" spans="2:6" x14ac:dyDescent="0.2">
      <c r="B53" s="7" t="s">
        <v>262</v>
      </c>
      <c r="C53" s="9"/>
      <c r="D53" s="9"/>
      <c r="E53" s="9"/>
      <c r="F53" s="33"/>
    </row>
    <row r="54" spans="2:6" x14ac:dyDescent="0.2">
      <c r="B54" s="7" t="s">
        <v>263</v>
      </c>
      <c r="C54" s="9"/>
      <c r="D54" s="9"/>
      <c r="E54" s="9"/>
      <c r="F54" s="33"/>
    </row>
    <row r="55" spans="2:6" x14ac:dyDescent="0.2">
      <c r="B55" s="7" t="s">
        <v>264</v>
      </c>
      <c r="C55" s="9"/>
      <c r="D55" s="9"/>
      <c r="E55" s="9"/>
      <c r="F55" s="33"/>
    </row>
    <row r="56" spans="2:6" ht="13.5" thickBot="1" x14ac:dyDescent="0.25">
      <c r="B56" s="8" t="s">
        <v>265</v>
      </c>
      <c r="C56" s="10"/>
      <c r="D56" s="10"/>
      <c r="E56" s="10"/>
      <c r="F56" s="33"/>
    </row>
    <row r="57" spans="2:6" ht="13.5" thickTop="1" x14ac:dyDescent="0.2">
      <c r="C57" s="34"/>
      <c r="D57" s="35"/>
      <c r="E57" s="35"/>
      <c r="F57" s="30"/>
    </row>
  </sheetData>
  <sheetProtection insertRows="0" selectLockedCells="1"/>
  <mergeCells count="2">
    <mergeCell ref="A1:F1"/>
    <mergeCell ref="A2:G2"/>
  </mergeCells>
  <phoneticPr fontId="3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G54"/>
  <sheetViews>
    <sheetView showGridLines="0" zoomScaleNormal="100" workbookViewId="0">
      <pane ySplit="2" topLeftCell="A3" activePane="bottomLeft" state="frozen"/>
      <selection activeCell="A5" sqref="A5:K5"/>
      <selection pane="bottomLeft" activeCell="E16" sqref="E16"/>
    </sheetView>
  </sheetViews>
  <sheetFormatPr defaultColWidth="9.140625" defaultRowHeight="12.75" x14ac:dyDescent="0.2"/>
  <cols>
    <col min="1" max="1" width="3.140625" style="28" customWidth="1"/>
    <col min="2" max="2" width="36.5703125" style="28" customWidth="1"/>
    <col min="3" max="3" width="18.85546875" style="28" customWidth="1"/>
    <col min="4" max="4" width="2.5703125" style="28" customWidth="1"/>
    <col min="5" max="5" width="36.5703125" style="28" customWidth="1"/>
    <col min="6" max="6" width="18.85546875" style="28" customWidth="1"/>
    <col min="7" max="7" width="3.5703125" style="28" customWidth="1"/>
    <col min="8" max="16384" width="9.140625" style="28"/>
  </cols>
  <sheetData>
    <row r="1" spans="1:7" x14ac:dyDescent="0.2">
      <c r="B1" s="137" t="s">
        <v>77</v>
      </c>
      <c r="C1" s="137"/>
      <c r="D1" s="137"/>
      <c r="E1" s="137"/>
      <c r="F1" s="137"/>
      <c r="G1" s="137"/>
    </row>
    <row r="2" spans="1:7" x14ac:dyDescent="0.2">
      <c r="A2" s="136" t="s">
        <v>60</v>
      </c>
      <c r="B2" s="136"/>
      <c r="C2" s="136"/>
      <c r="D2" s="136"/>
      <c r="E2" s="136"/>
      <c r="F2" s="136"/>
      <c r="G2" s="136"/>
    </row>
    <row r="3" spans="1:7" x14ac:dyDescent="0.2">
      <c r="B3" s="71"/>
      <c r="C3" s="29"/>
      <c r="D3" s="36"/>
      <c r="E3" s="29"/>
      <c r="F3" s="29"/>
      <c r="G3" s="37"/>
    </row>
    <row r="4" spans="1:7" x14ac:dyDescent="0.2">
      <c r="B4" s="14" t="s">
        <v>21</v>
      </c>
      <c r="C4" s="15" t="s">
        <v>20</v>
      </c>
      <c r="D4" s="38"/>
      <c r="E4" s="16" t="s">
        <v>21</v>
      </c>
      <c r="F4" s="17" t="s">
        <v>20</v>
      </c>
    </row>
    <row r="5" spans="1:7" x14ac:dyDescent="0.2">
      <c r="B5" s="5" t="s">
        <v>81</v>
      </c>
      <c r="C5" s="3">
        <v>1402.99</v>
      </c>
      <c r="D5" s="30"/>
      <c r="E5" s="5" t="s">
        <v>120</v>
      </c>
      <c r="F5" s="3">
        <v>1909.39</v>
      </c>
    </row>
    <row r="6" spans="1:7" x14ac:dyDescent="0.2">
      <c r="B6" s="5" t="s">
        <v>82</v>
      </c>
      <c r="C6" s="3">
        <v>1919</v>
      </c>
      <c r="D6" s="30"/>
      <c r="E6" s="5" t="s">
        <v>121</v>
      </c>
      <c r="F6" s="3">
        <v>1999.36</v>
      </c>
    </row>
    <row r="7" spans="1:7" x14ac:dyDescent="0.2">
      <c r="B7" s="5" t="s">
        <v>83</v>
      </c>
      <c r="C7" s="3">
        <v>1637.5</v>
      </c>
      <c r="D7" s="30"/>
      <c r="E7" s="5" t="s">
        <v>122</v>
      </c>
      <c r="F7" s="3">
        <v>1267.5</v>
      </c>
    </row>
    <row r="8" spans="1:7" x14ac:dyDescent="0.2">
      <c r="B8" s="5" t="s">
        <v>84</v>
      </c>
      <c r="C8" s="3">
        <v>1624.47</v>
      </c>
      <c r="D8" s="30"/>
      <c r="E8" s="5" t="s">
        <v>123</v>
      </c>
      <c r="F8" s="3">
        <v>1572.5</v>
      </c>
    </row>
    <row r="9" spans="1:7" x14ac:dyDescent="0.2">
      <c r="B9" s="5" t="s">
        <v>85</v>
      </c>
      <c r="C9" s="3">
        <v>2203.6999999999998</v>
      </c>
      <c r="D9" s="30"/>
      <c r="E9" s="5" t="s">
        <v>124</v>
      </c>
      <c r="F9" s="3">
        <v>1705.75</v>
      </c>
    </row>
    <row r="10" spans="1:7" x14ac:dyDescent="0.2">
      <c r="B10" s="5" t="s">
        <v>86</v>
      </c>
      <c r="C10" s="3">
        <v>1017.66</v>
      </c>
      <c r="D10" s="30"/>
      <c r="E10" s="5" t="s">
        <v>125</v>
      </c>
      <c r="F10" s="3">
        <v>1758.16</v>
      </c>
    </row>
    <row r="11" spans="1:7" x14ac:dyDescent="0.2">
      <c r="B11" s="5" t="s">
        <v>87</v>
      </c>
      <c r="C11" s="3">
        <v>1098.58</v>
      </c>
      <c r="D11" s="30"/>
      <c r="E11" s="5" t="s">
        <v>126</v>
      </c>
      <c r="F11" s="3">
        <v>1723.5</v>
      </c>
    </row>
    <row r="12" spans="1:7" x14ac:dyDescent="0.2">
      <c r="B12" s="5" t="s">
        <v>88</v>
      </c>
      <c r="C12" s="3">
        <v>1250</v>
      </c>
      <c r="D12" s="30"/>
      <c r="E12" s="5" t="s">
        <v>127</v>
      </c>
      <c r="F12" s="3">
        <v>2128.44</v>
      </c>
    </row>
    <row r="13" spans="1:7" x14ac:dyDescent="0.2">
      <c r="B13" s="5" t="s">
        <v>89</v>
      </c>
      <c r="C13" s="3">
        <v>2498</v>
      </c>
      <c r="D13" s="30"/>
      <c r="E13" s="5" t="s">
        <v>128</v>
      </c>
      <c r="F13" s="3">
        <v>1539.54</v>
      </c>
    </row>
    <row r="14" spans="1:7" x14ac:dyDescent="0.2">
      <c r="B14" s="5" t="s">
        <v>90</v>
      </c>
      <c r="C14" s="3">
        <v>1840</v>
      </c>
      <c r="D14" s="30"/>
      <c r="E14" s="5" t="s">
        <v>129</v>
      </c>
      <c r="F14" s="3">
        <v>1268.76</v>
      </c>
    </row>
    <row r="15" spans="1:7" x14ac:dyDescent="0.2">
      <c r="B15" s="5" t="s">
        <v>91</v>
      </c>
      <c r="C15" s="3">
        <v>1533.46</v>
      </c>
      <c r="D15" s="30"/>
      <c r="E15" s="5" t="s">
        <v>130</v>
      </c>
      <c r="F15" s="3">
        <v>1729</v>
      </c>
    </row>
    <row r="16" spans="1:7" x14ac:dyDescent="0.2">
      <c r="B16" s="5" t="s">
        <v>92</v>
      </c>
      <c r="C16" s="3">
        <v>1235</v>
      </c>
      <c r="D16" s="30"/>
      <c r="E16" s="5"/>
      <c r="F16" s="3"/>
    </row>
    <row r="17" spans="2:6" x14ac:dyDescent="0.2">
      <c r="B17" s="5" t="s">
        <v>93</v>
      </c>
      <c r="C17" s="3">
        <v>1200</v>
      </c>
      <c r="D17" s="30"/>
      <c r="E17" s="5"/>
      <c r="F17" s="3"/>
    </row>
    <row r="18" spans="2:6" x14ac:dyDescent="0.2">
      <c r="B18" s="5" t="s">
        <v>94</v>
      </c>
      <c r="C18" s="3">
        <v>2323.9899999999998</v>
      </c>
      <c r="D18" s="30"/>
      <c r="E18" s="5"/>
      <c r="F18" s="3"/>
    </row>
    <row r="19" spans="2:6" x14ac:dyDescent="0.2">
      <c r="B19" s="5" t="s">
        <v>95</v>
      </c>
      <c r="C19" s="3">
        <v>1995</v>
      </c>
      <c r="D19" s="30"/>
      <c r="E19" s="5"/>
      <c r="F19" s="3"/>
    </row>
    <row r="20" spans="2:6" x14ac:dyDescent="0.2">
      <c r="B20" s="5" t="s">
        <v>96</v>
      </c>
      <c r="C20" s="3">
        <v>1692</v>
      </c>
      <c r="D20" s="30"/>
      <c r="E20" s="5"/>
      <c r="F20" s="3"/>
    </row>
    <row r="21" spans="2:6" x14ac:dyDescent="0.2">
      <c r="B21" s="5" t="s">
        <v>97</v>
      </c>
      <c r="C21" s="3">
        <v>1200</v>
      </c>
      <c r="D21" s="30"/>
      <c r="E21" s="5"/>
      <c r="F21" s="3"/>
    </row>
    <row r="22" spans="2:6" x14ac:dyDescent="0.2">
      <c r="B22" s="5" t="s">
        <v>98</v>
      </c>
      <c r="C22" s="3">
        <v>1029.54</v>
      </c>
      <c r="D22" s="30"/>
      <c r="E22" s="5"/>
      <c r="F22" s="3"/>
    </row>
    <row r="23" spans="2:6" x14ac:dyDescent="0.2">
      <c r="B23" s="5" t="s">
        <v>99</v>
      </c>
      <c r="C23" s="3">
        <v>1902.71</v>
      </c>
      <c r="D23" s="30"/>
      <c r="E23" s="5"/>
      <c r="F23" s="3"/>
    </row>
    <row r="24" spans="2:6" x14ac:dyDescent="0.2">
      <c r="B24" s="5" t="s">
        <v>100</v>
      </c>
      <c r="C24" s="3">
        <v>1611</v>
      </c>
      <c r="D24" s="30"/>
      <c r="E24" s="5"/>
      <c r="F24" s="3"/>
    </row>
    <row r="25" spans="2:6" x14ac:dyDescent="0.2">
      <c r="B25" s="5" t="s">
        <v>101</v>
      </c>
      <c r="C25" s="3">
        <v>1100</v>
      </c>
      <c r="D25" s="30"/>
      <c r="E25" s="5"/>
      <c r="F25" s="3"/>
    </row>
    <row r="26" spans="2:6" x14ac:dyDescent="0.2">
      <c r="B26" s="5" t="s">
        <v>102</v>
      </c>
      <c r="C26" s="3">
        <v>1104.8</v>
      </c>
      <c r="D26" s="30"/>
      <c r="E26" s="5"/>
      <c r="F26" s="3"/>
    </row>
    <row r="27" spans="2:6" x14ac:dyDescent="0.2">
      <c r="B27" s="5" t="s">
        <v>103</v>
      </c>
      <c r="C27" s="3">
        <v>2041.6</v>
      </c>
      <c r="D27" s="30"/>
      <c r="E27" s="5"/>
      <c r="F27" s="3"/>
    </row>
    <row r="28" spans="2:6" x14ac:dyDescent="0.2">
      <c r="B28" s="5" t="s">
        <v>104</v>
      </c>
      <c r="C28" s="3">
        <v>1852.35</v>
      </c>
      <c r="D28" s="30"/>
      <c r="E28" s="5"/>
      <c r="F28" s="3"/>
    </row>
    <row r="29" spans="2:6" x14ac:dyDescent="0.2">
      <c r="B29" s="5" t="s">
        <v>105</v>
      </c>
      <c r="C29" s="3">
        <v>1585.09</v>
      </c>
      <c r="D29" s="30"/>
      <c r="E29" s="5"/>
      <c r="F29" s="3"/>
    </row>
    <row r="30" spans="2:6" x14ac:dyDescent="0.2">
      <c r="B30" s="5" t="s">
        <v>106</v>
      </c>
      <c r="C30" s="3">
        <v>1240.8699999999999</v>
      </c>
      <c r="D30" s="30"/>
      <c r="E30" s="5"/>
      <c r="F30" s="3"/>
    </row>
    <row r="31" spans="2:6" x14ac:dyDescent="0.2">
      <c r="B31" s="5" t="s">
        <v>107</v>
      </c>
      <c r="C31" s="3">
        <v>1069.78</v>
      </c>
      <c r="D31" s="30"/>
      <c r="E31" s="5"/>
      <c r="F31" s="3"/>
    </row>
    <row r="32" spans="2:6" x14ac:dyDescent="0.2">
      <c r="B32" s="5" t="s">
        <v>108</v>
      </c>
      <c r="C32" s="3">
        <v>1585</v>
      </c>
      <c r="D32" s="30"/>
      <c r="E32" s="5"/>
      <c r="F32" s="3"/>
    </row>
    <row r="33" spans="2:6" x14ac:dyDescent="0.2">
      <c r="B33" s="5" t="s">
        <v>109</v>
      </c>
      <c r="C33" s="3">
        <v>1200</v>
      </c>
      <c r="D33" s="30"/>
      <c r="E33" s="5"/>
      <c r="F33" s="3"/>
    </row>
    <row r="34" spans="2:6" x14ac:dyDescent="0.2">
      <c r="B34" s="5" t="s">
        <v>110</v>
      </c>
      <c r="C34" s="3">
        <v>1456.68</v>
      </c>
      <c r="D34" s="30"/>
      <c r="E34" s="5"/>
      <c r="F34" s="3"/>
    </row>
    <row r="35" spans="2:6" x14ac:dyDescent="0.2">
      <c r="B35" s="5" t="s">
        <v>111</v>
      </c>
      <c r="C35" s="3">
        <v>1492.5</v>
      </c>
      <c r="D35" s="30"/>
      <c r="E35" s="5"/>
      <c r="F35" s="3"/>
    </row>
    <row r="36" spans="2:6" x14ac:dyDescent="0.2">
      <c r="B36" s="5" t="s">
        <v>112</v>
      </c>
      <c r="C36" s="3">
        <v>1851.14</v>
      </c>
      <c r="D36" s="30"/>
      <c r="E36" s="5"/>
      <c r="F36" s="3"/>
    </row>
    <row r="37" spans="2:6" x14ac:dyDescent="0.2">
      <c r="B37" s="5" t="s">
        <v>113</v>
      </c>
      <c r="C37" s="3">
        <v>1152</v>
      </c>
      <c r="D37" s="30"/>
      <c r="E37" s="5"/>
      <c r="F37" s="3"/>
    </row>
    <row r="38" spans="2:6" x14ac:dyDescent="0.2">
      <c r="B38" s="5" t="s">
        <v>114</v>
      </c>
      <c r="C38" s="3">
        <v>2092.4499999999998</v>
      </c>
      <c r="D38" s="30"/>
      <c r="E38" s="5"/>
      <c r="F38" s="3"/>
    </row>
    <row r="39" spans="2:6" x14ac:dyDescent="0.2">
      <c r="B39" s="5" t="s">
        <v>115</v>
      </c>
      <c r="C39" s="3">
        <v>1152.0899999999999</v>
      </c>
      <c r="D39" s="30"/>
      <c r="E39" s="5"/>
      <c r="F39" s="3"/>
    </row>
    <row r="40" spans="2:6" x14ac:dyDescent="0.2">
      <c r="B40" s="5" t="s">
        <v>116</v>
      </c>
      <c r="C40" s="3">
        <v>1106.28</v>
      </c>
      <c r="D40" s="30"/>
      <c r="E40" s="5"/>
      <c r="F40" s="3"/>
    </row>
    <row r="41" spans="2:6" x14ac:dyDescent="0.2">
      <c r="B41" s="5" t="s">
        <v>117</v>
      </c>
      <c r="C41" s="3">
        <v>1459.29</v>
      </c>
      <c r="D41" s="30"/>
      <c r="E41" s="5"/>
      <c r="F41" s="3"/>
    </row>
    <row r="42" spans="2:6" x14ac:dyDescent="0.2">
      <c r="B42" s="5" t="s">
        <v>118</v>
      </c>
      <c r="C42" s="3">
        <v>1985</v>
      </c>
      <c r="D42" s="30"/>
      <c r="E42" s="5"/>
      <c r="F42" s="3"/>
    </row>
    <row r="43" spans="2:6" x14ac:dyDescent="0.2">
      <c r="B43" s="6" t="s">
        <v>119</v>
      </c>
      <c r="C43" s="4">
        <v>1900</v>
      </c>
      <c r="D43" s="30"/>
      <c r="E43" s="6"/>
      <c r="F43" s="4"/>
    </row>
    <row r="54" spans="2:2" x14ac:dyDescent="0.2">
      <c r="B54" s="39"/>
    </row>
  </sheetData>
  <sheetProtection formatCells="0" insertRows="0"/>
  <mergeCells count="2">
    <mergeCell ref="A2:G2"/>
    <mergeCell ref="B1:G1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48"/>
  <sheetViews>
    <sheetView showGridLines="0" zoomScaleNormal="100" workbookViewId="0">
      <pane ySplit="2" topLeftCell="A7" activePane="bottomLeft" state="frozen"/>
      <selection pane="bottomLeft" activeCell="E48" sqref="E48"/>
    </sheetView>
  </sheetViews>
  <sheetFormatPr defaultColWidth="9.140625" defaultRowHeight="12.75" x14ac:dyDescent="0.2"/>
  <cols>
    <col min="1" max="1" width="3.140625" style="28" customWidth="1"/>
    <col min="2" max="2" width="38.85546875" style="28" customWidth="1"/>
    <col min="3" max="3" width="18.85546875" style="28" customWidth="1"/>
    <col min="4" max="4" width="2.5703125" style="28" customWidth="1"/>
    <col min="5" max="5" width="36.5703125" style="28" customWidth="1"/>
    <col min="6" max="6" width="18.85546875" style="28" customWidth="1"/>
    <col min="7" max="7" width="3" style="28" customWidth="1"/>
    <col min="8" max="15" width="8.85546875" style="28" customWidth="1"/>
    <col min="16" max="16384" width="9.140625" style="28"/>
  </cols>
  <sheetData>
    <row r="1" spans="1:7" x14ac:dyDescent="0.2">
      <c r="A1" s="137" t="s">
        <v>40</v>
      </c>
      <c r="B1" s="137"/>
      <c r="C1" s="137"/>
      <c r="D1" s="137"/>
      <c r="E1" s="137"/>
      <c r="F1" s="137"/>
    </row>
    <row r="2" spans="1:7" x14ac:dyDescent="0.2">
      <c r="A2" s="136" t="s">
        <v>60</v>
      </c>
      <c r="B2" s="136"/>
      <c r="C2" s="136"/>
      <c r="D2" s="136"/>
      <c r="E2" s="136"/>
      <c r="F2" s="136"/>
      <c r="G2" s="136"/>
    </row>
    <row r="3" spans="1:7" x14ac:dyDescent="0.2">
      <c r="B3" s="71"/>
      <c r="C3" s="29"/>
      <c r="D3" s="36"/>
      <c r="E3" s="29"/>
      <c r="F3" s="29"/>
      <c r="G3" s="37"/>
    </row>
    <row r="4" spans="1:7" x14ac:dyDescent="0.2">
      <c r="B4" s="14" t="s">
        <v>21</v>
      </c>
      <c r="C4" s="15" t="s">
        <v>20</v>
      </c>
      <c r="D4" s="38"/>
      <c r="E4" s="16" t="s">
        <v>21</v>
      </c>
      <c r="F4" s="17" t="s">
        <v>20</v>
      </c>
    </row>
    <row r="5" spans="1:7" x14ac:dyDescent="0.2">
      <c r="B5" s="5" t="s">
        <v>131</v>
      </c>
      <c r="C5" s="3">
        <v>5795.75</v>
      </c>
      <c r="D5" s="30"/>
      <c r="E5" s="5" t="s">
        <v>169</v>
      </c>
      <c r="F5" s="3">
        <v>7135.12</v>
      </c>
    </row>
    <row r="6" spans="1:7" x14ac:dyDescent="0.2">
      <c r="B6" s="5" t="s">
        <v>132</v>
      </c>
      <c r="C6" s="3">
        <v>21470</v>
      </c>
      <c r="D6" s="30"/>
      <c r="E6" s="5" t="s">
        <v>170</v>
      </c>
      <c r="F6" s="3">
        <v>3633.26</v>
      </c>
    </row>
    <row r="7" spans="1:7" x14ac:dyDescent="0.2">
      <c r="B7" s="5" t="s">
        <v>133</v>
      </c>
      <c r="C7" s="3">
        <v>2800</v>
      </c>
      <c r="D7" s="30"/>
      <c r="E7" s="5" t="s">
        <v>171</v>
      </c>
      <c r="F7" s="3">
        <v>16542.89</v>
      </c>
    </row>
    <row r="8" spans="1:7" x14ac:dyDescent="0.2">
      <c r="B8" s="5" t="s">
        <v>134</v>
      </c>
      <c r="C8" s="3">
        <v>11243.01</v>
      </c>
      <c r="D8" s="30"/>
      <c r="E8" s="5" t="s">
        <v>172</v>
      </c>
      <c r="F8" s="3">
        <v>10662</v>
      </c>
    </row>
    <row r="9" spans="1:7" x14ac:dyDescent="0.2">
      <c r="B9" s="5" t="s">
        <v>135</v>
      </c>
      <c r="C9" s="3">
        <v>2510.64</v>
      </c>
      <c r="D9" s="30"/>
      <c r="E9" s="5" t="s">
        <v>173</v>
      </c>
      <c r="F9" s="3">
        <v>3098</v>
      </c>
    </row>
    <row r="10" spans="1:7" x14ac:dyDescent="0.2">
      <c r="B10" s="5" t="s">
        <v>136</v>
      </c>
      <c r="C10" s="3">
        <v>6000</v>
      </c>
      <c r="D10" s="30"/>
      <c r="E10" s="5" t="s">
        <v>174</v>
      </c>
      <c r="F10" s="3">
        <v>5934</v>
      </c>
    </row>
    <row r="11" spans="1:7" x14ac:dyDescent="0.2">
      <c r="B11" s="5" t="s">
        <v>137</v>
      </c>
      <c r="C11" s="3">
        <v>4409.75</v>
      </c>
      <c r="D11" s="30"/>
      <c r="E11" s="5" t="s">
        <v>175</v>
      </c>
      <c r="F11" s="3">
        <v>3166</v>
      </c>
    </row>
    <row r="12" spans="1:7" x14ac:dyDescent="0.2">
      <c r="B12" s="5" t="s">
        <v>138</v>
      </c>
      <c r="C12" s="3">
        <v>6439.13</v>
      </c>
      <c r="D12" s="30"/>
      <c r="E12" s="5" t="s">
        <v>176</v>
      </c>
      <c r="F12" s="3">
        <v>6480</v>
      </c>
    </row>
    <row r="13" spans="1:7" x14ac:dyDescent="0.2">
      <c r="B13" s="5" t="s">
        <v>139</v>
      </c>
      <c r="C13" s="3">
        <v>9837</v>
      </c>
      <c r="D13" s="30"/>
      <c r="E13" s="5" t="s">
        <v>177</v>
      </c>
      <c r="F13" s="3">
        <v>2757.72</v>
      </c>
    </row>
    <row r="14" spans="1:7" x14ac:dyDescent="0.2">
      <c r="B14" s="5" t="s">
        <v>140</v>
      </c>
      <c r="C14" s="3">
        <v>5453.65</v>
      </c>
      <c r="D14" s="30"/>
      <c r="E14" s="5" t="s">
        <v>178</v>
      </c>
      <c r="F14" s="3">
        <v>4875.21</v>
      </c>
    </row>
    <row r="15" spans="1:7" x14ac:dyDescent="0.2">
      <c r="B15" s="5" t="s">
        <v>141</v>
      </c>
      <c r="C15" s="3">
        <v>4210</v>
      </c>
      <c r="D15" s="30"/>
      <c r="E15" s="5" t="s">
        <v>179</v>
      </c>
      <c r="F15" s="3">
        <v>12212.09</v>
      </c>
    </row>
    <row r="16" spans="1:7" x14ac:dyDescent="0.2">
      <c r="B16" s="5" t="s">
        <v>142</v>
      </c>
      <c r="C16" s="3">
        <v>3273.37</v>
      </c>
      <c r="D16" s="30"/>
      <c r="E16" s="5" t="s">
        <v>180</v>
      </c>
      <c r="F16" s="3">
        <v>3549</v>
      </c>
    </row>
    <row r="17" spans="2:6" x14ac:dyDescent="0.2">
      <c r="B17" s="5" t="s">
        <v>143</v>
      </c>
      <c r="C17" s="3">
        <v>4689.28</v>
      </c>
      <c r="D17" s="30"/>
      <c r="E17" s="5" t="s">
        <v>181</v>
      </c>
      <c r="F17" s="3">
        <v>9338.09</v>
      </c>
    </row>
    <row r="18" spans="2:6" x14ac:dyDescent="0.2">
      <c r="B18" s="5" t="s">
        <v>144</v>
      </c>
      <c r="C18" s="3">
        <v>5653.96</v>
      </c>
      <c r="D18" s="30"/>
      <c r="E18" s="5" t="s">
        <v>182</v>
      </c>
      <c r="F18" s="3">
        <v>17860</v>
      </c>
    </row>
    <row r="19" spans="2:6" x14ac:dyDescent="0.2">
      <c r="B19" s="5" t="s">
        <v>145</v>
      </c>
      <c r="C19" s="3">
        <v>3901</v>
      </c>
      <c r="D19" s="30"/>
      <c r="E19" s="5" t="s">
        <v>183</v>
      </c>
      <c r="F19" s="3">
        <v>9392</v>
      </c>
    </row>
    <row r="20" spans="2:6" x14ac:dyDescent="0.2">
      <c r="B20" s="5" t="s">
        <v>146</v>
      </c>
      <c r="C20" s="3">
        <v>4860</v>
      </c>
      <c r="D20" s="30"/>
      <c r="E20" s="5" t="s">
        <v>184</v>
      </c>
      <c r="F20" s="3">
        <v>16180</v>
      </c>
    </row>
    <row r="21" spans="2:6" x14ac:dyDescent="0.2">
      <c r="B21" s="5" t="s">
        <v>147</v>
      </c>
      <c r="C21" s="3">
        <v>8705.73</v>
      </c>
      <c r="D21" s="30"/>
      <c r="E21" s="5" t="s">
        <v>185</v>
      </c>
      <c r="F21" s="3">
        <v>3174</v>
      </c>
    </row>
    <row r="22" spans="2:6" x14ac:dyDescent="0.2">
      <c r="B22" s="5" t="s">
        <v>148</v>
      </c>
      <c r="C22" s="3">
        <v>2792</v>
      </c>
      <c r="D22" s="30"/>
      <c r="E22" s="5" t="s">
        <v>186</v>
      </c>
      <c r="F22" s="3">
        <v>5950</v>
      </c>
    </row>
    <row r="23" spans="2:6" x14ac:dyDescent="0.2">
      <c r="B23" s="5" t="s">
        <v>149</v>
      </c>
      <c r="C23" s="3">
        <v>8530</v>
      </c>
      <c r="D23" s="30"/>
      <c r="E23" s="5" t="s">
        <v>187</v>
      </c>
      <c r="F23" s="3">
        <v>5425</v>
      </c>
    </row>
    <row r="24" spans="2:6" x14ac:dyDescent="0.2">
      <c r="B24" s="5" t="s">
        <v>150</v>
      </c>
      <c r="C24" s="3">
        <v>3850</v>
      </c>
      <c r="D24" s="30"/>
      <c r="E24" s="5" t="s">
        <v>188</v>
      </c>
      <c r="F24" s="3">
        <v>4046.53</v>
      </c>
    </row>
    <row r="25" spans="2:6" x14ac:dyDescent="0.2">
      <c r="B25" s="5" t="s">
        <v>151</v>
      </c>
      <c r="C25" s="3">
        <v>8111.87</v>
      </c>
      <c r="D25" s="30"/>
      <c r="E25" s="5" t="s">
        <v>189</v>
      </c>
      <c r="F25" s="3">
        <v>4297.01</v>
      </c>
    </row>
    <row r="26" spans="2:6" x14ac:dyDescent="0.2">
      <c r="B26" s="5" t="s">
        <v>152</v>
      </c>
      <c r="C26" s="3">
        <v>13020</v>
      </c>
      <c r="D26" s="30"/>
      <c r="E26" s="5" t="s">
        <v>190</v>
      </c>
      <c r="F26" s="3">
        <v>3735.85</v>
      </c>
    </row>
    <row r="27" spans="2:6" x14ac:dyDescent="0.2">
      <c r="B27" s="5" t="s">
        <v>153</v>
      </c>
      <c r="C27" s="3">
        <v>17905.29</v>
      </c>
      <c r="D27" s="30"/>
      <c r="E27" s="5" t="s">
        <v>191</v>
      </c>
      <c r="F27" s="3">
        <v>2847.5</v>
      </c>
    </row>
    <row r="28" spans="2:6" x14ac:dyDescent="0.2">
      <c r="B28" s="5" t="s">
        <v>154</v>
      </c>
      <c r="C28" s="3">
        <v>10550</v>
      </c>
      <c r="D28" s="30"/>
      <c r="E28" s="5" t="s">
        <v>192</v>
      </c>
      <c r="F28" s="3">
        <v>15423.64</v>
      </c>
    </row>
    <row r="29" spans="2:6" x14ac:dyDescent="0.2">
      <c r="B29" s="5" t="s">
        <v>155</v>
      </c>
      <c r="C29" s="3">
        <v>8330</v>
      </c>
      <c r="D29" s="30"/>
      <c r="E29" s="5" t="s">
        <v>193</v>
      </c>
      <c r="F29" s="3">
        <v>22000</v>
      </c>
    </row>
    <row r="30" spans="2:6" x14ac:dyDescent="0.2">
      <c r="B30" s="5" t="s">
        <v>156</v>
      </c>
      <c r="C30" s="3">
        <v>6200</v>
      </c>
      <c r="D30" s="30"/>
      <c r="E30" s="5" t="s">
        <v>194</v>
      </c>
      <c r="F30" s="3">
        <v>8875</v>
      </c>
    </row>
    <row r="31" spans="2:6" x14ac:dyDescent="0.2">
      <c r="B31" s="5" t="s">
        <v>157</v>
      </c>
      <c r="C31" s="3">
        <v>6901.96</v>
      </c>
      <c r="D31" s="30"/>
      <c r="E31" s="5" t="s">
        <v>195</v>
      </c>
      <c r="F31" s="3">
        <v>10561.94</v>
      </c>
    </row>
    <row r="32" spans="2:6" x14ac:dyDescent="0.2">
      <c r="B32" s="5" t="s">
        <v>158</v>
      </c>
      <c r="C32" s="3">
        <v>3836.47</v>
      </c>
      <c r="D32" s="30"/>
      <c r="E32" s="5" t="s">
        <v>196</v>
      </c>
      <c r="F32" s="3">
        <v>9136.7999999999993</v>
      </c>
    </row>
    <row r="33" spans="2:6" x14ac:dyDescent="0.2">
      <c r="B33" s="5" t="s">
        <v>159</v>
      </c>
      <c r="C33" s="3">
        <v>11681.66</v>
      </c>
      <c r="D33" s="30"/>
      <c r="E33" s="5" t="s">
        <v>197</v>
      </c>
      <c r="F33" s="3">
        <v>6413.63</v>
      </c>
    </row>
    <row r="34" spans="2:6" x14ac:dyDescent="0.2">
      <c r="B34" s="5" t="s">
        <v>160</v>
      </c>
      <c r="C34" s="3">
        <v>4327.72</v>
      </c>
      <c r="D34" s="30"/>
      <c r="E34" s="5" t="s">
        <v>198</v>
      </c>
      <c r="F34" s="3">
        <v>8863.01</v>
      </c>
    </row>
    <row r="35" spans="2:6" x14ac:dyDescent="0.2">
      <c r="B35" s="5" t="s">
        <v>161</v>
      </c>
      <c r="C35" s="3">
        <v>8762.99</v>
      </c>
      <c r="D35" s="30"/>
      <c r="E35" s="5" t="s">
        <v>199</v>
      </c>
      <c r="F35" s="3">
        <v>12000</v>
      </c>
    </row>
    <row r="36" spans="2:6" x14ac:dyDescent="0.2">
      <c r="B36" s="5" t="s">
        <v>162</v>
      </c>
      <c r="C36" s="3">
        <v>4240</v>
      </c>
      <c r="D36" s="30"/>
      <c r="E36" s="5" t="s">
        <v>200</v>
      </c>
      <c r="F36" s="3">
        <v>3184</v>
      </c>
    </row>
    <row r="37" spans="2:6" x14ac:dyDescent="0.2">
      <c r="B37" s="5" t="s">
        <v>163</v>
      </c>
      <c r="C37" s="3">
        <v>4200</v>
      </c>
      <c r="D37" s="30"/>
      <c r="E37" s="5" t="s">
        <v>201</v>
      </c>
      <c r="F37" s="3">
        <v>5950</v>
      </c>
    </row>
    <row r="38" spans="2:6" x14ac:dyDescent="0.2">
      <c r="B38" s="5" t="s">
        <v>164</v>
      </c>
      <c r="C38" s="3">
        <v>2640</v>
      </c>
      <c r="D38" s="30"/>
      <c r="E38" s="5" t="s">
        <v>202</v>
      </c>
      <c r="F38" s="3">
        <v>9434.57</v>
      </c>
    </row>
    <row r="39" spans="2:6" x14ac:dyDescent="0.2">
      <c r="B39" s="5" t="s">
        <v>165</v>
      </c>
      <c r="C39" s="3">
        <v>13778.36</v>
      </c>
      <c r="D39" s="30"/>
      <c r="E39" s="5" t="s">
        <v>203</v>
      </c>
      <c r="F39" s="3">
        <v>5221.9799999999996</v>
      </c>
    </row>
    <row r="40" spans="2:6" x14ac:dyDescent="0.2">
      <c r="B40" s="5" t="s">
        <v>166</v>
      </c>
      <c r="C40" s="3">
        <v>5507.25</v>
      </c>
      <c r="D40" s="30"/>
      <c r="E40" s="5" t="s">
        <v>204</v>
      </c>
      <c r="F40" s="3">
        <v>13142</v>
      </c>
    </row>
    <row r="41" spans="2:6" x14ac:dyDescent="0.2">
      <c r="B41" s="5" t="s">
        <v>167</v>
      </c>
      <c r="C41" s="3">
        <v>2750</v>
      </c>
      <c r="D41" s="30"/>
      <c r="E41" s="5" t="s">
        <v>205</v>
      </c>
      <c r="F41" s="3">
        <v>10175</v>
      </c>
    </row>
    <row r="42" spans="2:6" x14ac:dyDescent="0.2">
      <c r="B42" s="6" t="s">
        <v>168</v>
      </c>
      <c r="C42" s="4">
        <v>8652.7900000000009</v>
      </c>
      <c r="D42" s="30"/>
      <c r="E42" s="5" t="s">
        <v>206</v>
      </c>
      <c r="F42" s="3">
        <v>3206.35</v>
      </c>
    </row>
    <row r="43" spans="2:6" x14ac:dyDescent="0.2">
      <c r="B43" s="108"/>
      <c r="C43" s="109"/>
      <c r="D43" s="30"/>
      <c r="E43" s="5" t="s">
        <v>207</v>
      </c>
      <c r="F43" s="3">
        <v>3640.28</v>
      </c>
    </row>
    <row r="44" spans="2:6" x14ac:dyDescent="0.2">
      <c r="B44" s="108"/>
      <c r="C44" s="109"/>
      <c r="D44" s="30"/>
      <c r="E44" s="5" t="s">
        <v>208</v>
      </c>
      <c r="F44" s="3">
        <v>5500</v>
      </c>
    </row>
    <row r="45" spans="2:6" x14ac:dyDescent="0.2">
      <c r="B45" s="108"/>
      <c r="C45" s="109"/>
      <c r="D45" s="30"/>
      <c r="E45" s="5" t="s">
        <v>209</v>
      </c>
      <c r="F45" s="3">
        <v>17699.07</v>
      </c>
    </row>
    <row r="46" spans="2:6" x14ac:dyDescent="0.2">
      <c r="B46" s="108"/>
      <c r="C46" s="109"/>
      <c r="D46" s="30"/>
      <c r="E46" s="5" t="s">
        <v>210</v>
      </c>
      <c r="F46" s="3">
        <v>9683.35</v>
      </c>
    </row>
    <row r="47" spans="2:6" x14ac:dyDescent="0.2">
      <c r="B47" s="108"/>
      <c r="C47" s="109"/>
      <c r="D47" s="30"/>
      <c r="E47" s="5" t="s">
        <v>211</v>
      </c>
      <c r="F47" s="3">
        <v>11031.8</v>
      </c>
    </row>
    <row r="48" spans="2:6" x14ac:dyDescent="0.2">
      <c r="D48" s="30"/>
      <c r="E48" s="6" t="s">
        <v>212</v>
      </c>
      <c r="F48" s="4">
        <v>3530.03</v>
      </c>
    </row>
  </sheetData>
  <sheetProtection insertRows="0"/>
  <mergeCells count="2">
    <mergeCell ref="A1:F1"/>
    <mergeCell ref="A2:G2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topLeftCell="A10" zoomScaleNormal="100" workbookViewId="0">
      <selection activeCell="D30" sqref="D30"/>
    </sheetView>
  </sheetViews>
  <sheetFormatPr defaultColWidth="9.140625" defaultRowHeight="12.75" x14ac:dyDescent="0.2"/>
  <cols>
    <col min="1" max="1" width="31.7109375" style="19" customWidth="1"/>
    <col min="2" max="2" width="44.7109375" style="19" customWidth="1"/>
    <col min="3" max="3" width="22.7109375" style="19" customWidth="1"/>
    <col min="4" max="4" width="22" style="1" customWidth="1"/>
    <col min="5" max="5" width="4.140625" style="1" customWidth="1"/>
    <col min="6" max="6" width="7.7109375" style="1" customWidth="1"/>
    <col min="7" max="16384" width="9.140625" style="1"/>
  </cols>
  <sheetData>
    <row r="1" spans="1:6" ht="15.75" x14ac:dyDescent="0.2">
      <c r="A1" s="138" t="str">
        <f>"REPORT ON CONTRACTS EXCEEDING $25,000 AWARDED DURING FY"&amp;'Cover Page'!F8</f>
        <v>REPORT ON CONTRACTS EXCEEDING $25,000 AWARDED DURING FY2025</v>
      </c>
      <c r="B1" s="138"/>
      <c r="C1" s="138"/>
      <c r="D1" s="139"/>
      <c r="E1" s="18"/>
      <c r="F1" s="18"/>
    </row>
    <row r="2" spans="1:6" ht="4.5" customHeight="1" x14ac:dyDescent="0.2"/>
    <row r="3" spans="1:6" ht="7.5" customHeight="1" x14ac:dyDescent="0.2"/>
    <row r="4" spans="1:6" ht="39" customHeight="1" x14ac:dyDescent="0.2">
      <c r="A4" s="140" t="s">
        <v>63</v>
      </c>
      <c r="B4" s="140"/>
      <c r="C4" s="140"/>
      <c r="D4" s="142"/>
      <c r="E4" s="19"/>
      <c r="F4" s="19"/>
    </row>
    <row r="5" spans="1:6" ht="9.75" customHeight="1" x14ac:dyDescent="0.2">
      <c r="A5" s="145"/>
      <c r="B5" s="145"/>
      <c r="C5" s="145"/>
      <c r="D5" s="146"/>
    </row>
    <row r="6" spans="1:6" ht="25.5" customHeight="1" x14ac:dyDescent="0.2">
      <c r="A6" s="149" t="s">
        <v>36</v>
      </c>
      <c r="B6" s="149"/>
      <c r="C6" s="149"/>
      <c r="D6" s="149"/>
    </row>
    <row r="7" spans="1:6" ht="87" customHeight="1" x14ac:dyDescent="0.2">
      <c r="A7" s="20"/>
      <c r="B7" s="20"/>
      <c r="C7" s="20"/>
      <c r="D7" s="21"/>
    </row>
    <row r="8" spans="1:6" ht="17.25" x14ac:dyDescent="0.2">
      <c r="A8" s="147" t="s">
        <v>39</v>
      </c>
      <c r="B8" s="147"/>
      <c r="C8" s="147"/>
      <c r="D8" s="147"/>
    </row>
    <row r="9" spans="1:6" ht="14.25" x14ac:dyDescent="0.2">
      <c r="A9" s="148" t="s">
        <v>50</v>
      </c>
      <c r="B9" s="148"/>
      <c r="C9" s="148"/>
      <c r="D9" s="148"/>
      <c r="E9"/>
    </row>
    <row r="10" spans="1:6" ht="17.25" x14ac:dyDescent="0.2">
      <c r="A10" s="22"/>
      <c r="B10" s="22"/>
      <c r="C10" s="22"/>
      <c r="D10" s="22"/>
      <c r="E10"/>
    </row>
    <row r="11" spans="1:6" ht="18.75" customHeight="1" x14ac:dyDescent="0.2">
      <c r="A11" s="143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FY2025</v>
      </c>
      <c r="B11" s="143"/>
      <c r="C11" s="143"/>
      <c r="D11" s="144"/>
      <c r="E11" s="19"/>
      <c r="F11" s="19"/>
    </row>
    <row r="12" spans="1:6" x14ac:dyDescent="0.2">
      <c r="A12" s="150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FY2025</v>
      </c>
      <c r="B12" s="150"/>
      <c r="C12" s="150"/>
      <c r="D12" s="23" t="s">
        <v>43</v>
      </c>
      <c r="E12" s="19"/>
      <c r="F12" s="19"/>
    </row>
    <row r="13" spans="1:6" x14ac:dyDescent="0.2">
      <c r="A13" s="24" t="s">
        <v>44</v>
      </c>
      <c r="B13" s="20"/>
      <c r="C13" s="20"/>
      <c r="D13" s="21"/>
    </row>
    <row r="14" spans="1:6" ht="6" customHeight="1" x14ac:dyDescent="0.2">
      <c r="A14" s="20"/>
      <c r="B14" s="20"/>
      <c r="C14" s="20"/>
      <c r="D14" s="21"/>
    </row>
    <row r="15" spans="1:6" ht="30.75" customHeight="1" x14ac:dyDescent="0.2">
      <c r="A15" s="140" t="s">
        <v>45</v>
      </c>
      <c r="B15" s="141"/>
      <c r="C15" s="141"/>
      <c r="D15" s="142"/>
    </row>
    <row r="16" spans="1:6" ht="4.5" customHeight="1" x14ac:dyDescent="0.2">
      <c r="A16" s="20"/>
      <c r="B16" s="20"/>
      <c r="C16" s="20"/>
      <c r="D16" s="21"/>
    </row>
    <row r="17" spans="1:4" x14ac:dyDescent="0.2">
      <c r="A17" s="140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FY2025</v>
      </c>
      <c r="B17" s="141"/>
      <c r="C17" s="141"/>
      <c r="D17" s="142"/>
    </row>
    <row r="18" spans="1:4" x14ac:dyDescent="0.2">
      <c r="A18" s="140" t="s">
        <v>46</v>
      </c>
      <c r="B18" s="140"/>
      <c r="C18" s="140"/>
      <c r="D18" s="140"/>
    </row>
    <row r="19" spans="1:4" ht="12.75" customHeight="1" x14ac:dyDescent="0.2">
      <c r="A19" s="25" t="str">
        <f>"contracts awarded prior to FY"&amp;'Cover Page'!F8</f>
        <v>contracts awarded prior to FY2025</v>
      </c>
      <c r="B19" s="26" t="s">
        <v>48</v>
      </c>
      <c r="C19" s="26"/>
      <c r="D19" s="26"/>
    </row>
    <row r="20" spans="1:4" ht="12.75" customHeight="1" x14ac:dyDescent="0.2">
      <c r="A20" s="157" t="s">
        <v>49</v>
      </c>
      <c r="B20" s="157"/>
      <c r="C20" s="157"/>
      <c r="D20" s="157"/>
    </row>
    <row r="21" spans="1:4" ht="3" customHeight="1" x14ac:dyDescent="0.2">
      <c r="A21" s="20"/>
      <c r="B21" s="20"/>
      <c r="C21" s="20"/>
      <c r="D21" s="21"/>
    </row>
    <row r="22" spans="1:4" ht="29.25" customHeight="1" x14ac:dyDescent="0.2">
      <c r="A22" s="140" t="s">
        <v>42</v>
      </c>
      <c r="B22" s="141"/>
      <c r="C22" s="141"/>
      <c r="D22" s="142"/>
    </row>
    <row r="23" spans="1:4" ht="6.75" customHeight="1" x14ac:dyDescent="0.2"/>
    <row r="24" spans="1:4" ht="13.5" customHeight="1" x14ac:dyDescent="0.2">
      <c r="A24" s="158" t="s">
        <v>23</v>
      </c>
      <c r="B24" s="159"/>
      <c r="C24" s="160"/>
      <c r="D24" s="2">
        <v>0</v>
      </c>
    </row>
    <row r="25" spans="1:4" ht="13.5" customHeight="1" x14ac:dyDescent="0.2">
      <c r="A25" s="158" t="s">
        <v>24</v>
      </c>
      <c r="B25" s="159"/>
      <c r="C25" s="160"/>
      <c r="D25" s="11">
        <v>0</v>
      </c>
    </row>
    <row r="26" spans="1:4" ht="31.5" customHeight="1" x14ac:dyDescent="0.2">
      <c r="A26" s="151" t="s">
        <v>26</v>
      </c>
      <c r="B26" s="152"/>
      <c r="C26" s="153"/>
      <c r="D26" s="161">
        <v>0</v>
      </c>
    </row>
    <row r="27" spans="1:4" ht="17.25" customHeight="1" x14ac:dyDescent="0.2">
      <c r="A27" s="154" t="s">
        <v>47</v>
      </c>
      <c r="B27" s="155"/>
      <c r="C27" s="156"/>
      <c r="D27" s="162"/>
    </row>
    <row r="28" spans="1:4" ht="31.5" customHeight="1" x14ac:dyDescent="0.2">
      <c r="A28" s="151" t="s">
        <v>25</v>
      </c>
      <c r="B28" s="152"/>
      <c r="C28" s="153"/>
      <c r="D28" s="163">
        <v>0</v>
      </c>
    </row>
    <row r="29" spans="1:4" ht="17.25" customHeight="1" x14ac:dyDescent="0.2">
      <c r="A29" s="154" t="s">
        <v>47</v>
      </c>
      <c r="B29" s="155"/>
      <c r="C29" s="156"/>
      <c r="D29" s="164"/>
    </row>
    <row r="30" spans="1:4" x14ac:dyDescent="0.2">
      <c r="D30" s="27"/>
    </row>
  </sheetData>
  <mergeCells count="21"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r:id="rId5">
            <anchor moveWithCells="1">
              <from>
                <xdr:col>1</xdr:col>
                <xdr:colOff>1133475</xdr:colOff>
                <xdr:row>6</xdr:row>
                <xdr:rowOff>152400</xdr:rowOff>
              </from>
              <to>
                <xdr:col>1</xdr:col>
                <xdr:colOff>2047875</xdr:colOff>
                <xdr:row>6</xdr:row>
                <xdr:rowOff>838200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B1D56-EA82-469A-9BB2-87F49CC1999A}">
  <ds:schemaRefs>
    <ds:schemaRef ds:uri="6ce3111e-7420-4802-b50a-75d4e9a0b980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sharepoint/v3"/>
    <ds:schemaRef ds:uri="http://purl.org/dc/dcmitype/"/>
    <ds:schemaRef ds:uri="http://schemas.microsoft.com/office/infopath/2007/PartnerControls"/>
    <ds:schemaRef ds:uri="4d435f69-8686-490b-bd6d-b153bf22ab50"/>
    <ds:schemaRef ds:uri="http://schemas.openxmlformats.org/package/2006/metadata/core-properties"/>
    <ds:schemaRef ds:uri="d21dc803-237d-4c68-8692-8d731fd2911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CB84D6D-6A1B-4FB1-90DE-ACBF3900F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$1,000 to $2,500</vt:lpstr>
      <vt:lpstr>Paym Over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FY25 ASA Form - final.xlsx</dc:title>
  <dc:creator>KOLAZ CHRISTINE</dc:creator>
  <cp:keywords/>
  <cp:lastModifiedBy>Lisa Bell</cp:lastModifiedBy>
  <cp:lastPrinted>2025-11-10T14:33:20Z</cp:lastPrinted>
  <dcterms:created xsi:type="dcterms:W3CDTF">2001-07-03T18:32:58Z</dcterms:created>
  <dcterms:modified xsi:type="dcterms:W3CDTF">2026-09-22T20:11:52Z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ReviewingToolsShownOnce">
    <vt:lpwstr/>
  </property>
  <property fmtid="{D5CDD505-2E9C-101B-9397-08002B2CF9AE}" pid="6" name="_AuthorEmailDisplayName">
    <vt:lpwstr>BONNER JORRELL</vt:lpwstr>
  </property>
  <property fmtid="{D5CDD505-2E9C-101B-9397-08002B2CF9AE}" pid="7" name="_AdHocReviewCycleID">
    <vt:i4>1865976785</vt:i4>
  </property>
  <property fmtid="{D5CDD505-2E9C-101B-9397-08002B2CF9AE}" pid="8" name="_EmailSubject">
    <vt:lpwstr>Unlocked ASA</vt:lpwstr>
  </property>
  <property fmtid="{D5CDD505-2E9C-101B-9397-08002B2CF9AE}" pid="9" name="_AuthorEmail">
    <vt:lpwstr>JBONNER@isbe.net</vt:lpwstr>
  </property>
</Properties>
</file>